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90" windowWidth="18075" windowHeight="8220"/>
  </bookViews>
  <sheets>
    <sheet name="プログラム用" sheetId="5" r:id="rId1"/>
    <sheet name="運営ｽｹｼﾞｭｰﾙ" sheetId="2" r:id="rId2"/>
    <sheet name="Sheet3" sheetId="3" r:id="rId3"/>
  </sheets>
  <definedNames>
    <definedName name="_xlnm.Print_Area" localSheetId="0">プログラム用!$A$1:$I$61</definedName>
  </definedNames>
  <calcPr calcId="145621"/>
</workbook>
</file>

<file path=xl/calcChain.xml><?xml version="1.0" encoding="utf-8"?>
<calcChain xmlns="http://schemas.openxmlformats.org/spreadsheetml/2006/main">
  <c r="F63" i="2" l="1"/>
  <c r="F60" i="2"/>
  <c r="F61" i="2"/>
  <c r="F62" i="2"/>
  <c r="F59" i="2"/>
  <c r="D63" i="2"/>
  <c r="B63" i="2"/>
  <c r="G15" i="2" l="1"/>
  <c r="I66" i="5" l="1"/>
  <c r="M64" i="2" l="1"/>
  <c r="F50" i="2"/>
  <c r="M65" i="2" s="1"/>
  <c r="G26" i="2" l="1"/>
  <c r="G5" i="2" l="1"/>
  <c r="G9" i="2"/>
  <c r="G7" i="2"/>
  <c r="G11" i="2"/>
  <c r="G20" i="2"/>
  <c r="G13" i="2"/>
  <c r="G22" i="2"/>
  <c r="N34" i="2"/>
  <c r="N36" i="2"/>
  <c r="N40" i="2"/>
  <c r="A32" i="2"/>
  <c r="A34" i="2"/>
  <c r="A35" i="2"/>
  <c r="G35" i="2"/>
  <c r="N43" i="2"/>
  <c r="G37" i="2"/>
  <c r="N47" i="2"/>
  <c r="G41" i="2"/>
  <c r="N50" i="2"/>
  <c r="G44" i="2"/>
  <c r="N57" i="2"/>
  <c r="G47" i="2"/>
  <c r="N53" i="2"/>
  <c r="N60" i="2"/>
  <c r="N62" i="2"/>
  <c r="N30" i="2"/>
  <c r="N24" i="2"/>
  <c r="N26" i="2"/>
  <c r="G66" i="5" l="1"/>
  <c r="F61" i="5"/>
</calcChain>
</file>

<file path=xl/sharedStrings.xml><?xml version="1.0" encoding="utf-8"?>
<sst xmlns="http://schemas.openxmlformats.org/spreadsheetml/2006/main" count="508" uniqueCount="123">
  <si>
    <t>100m</t>
    <phoneticPr fontId="1"/>
  </si>
  <si>
    <t>1組</t>
    <rPh sb="1" eb="2">
      <t>クミ</t>
    </rPh>
    <phoneticPr fontId="1"/>
  </si>
  <si>
    <t>3組</t>
    <rPh sb="1" eb="2">
      <t>クミ</t>
    </rPh>
    <phoneticPr fontId="1"/>
  </si>
  <si>
    <t>2組</t>
    <rPh sb="1" eb="2">
      <t>クミ</t>
    </rPh>
    <phoneticPr fontId="1"/>
  </si>
  <si>
    <t>4組</t>
    <rPh sb="1" eb="2">
      <t>クミ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</si>
  <si>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</si>
  <si>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</si>
  <si>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中学1年</t>
    <rPh sb="0" eb="2">
      <t>チュウガク</t>
    </rPh>
    <rPh sb="3" eb="4">
      <t>ネン</t>
    </rPh>
    <phoneticPr fontId="1"/>
  </si>
  <si>
    <t>中学2年</t>
    <rPh sb="0" eb="2">
      <t>チュウガク</t>
    </rPh>
    <rPh sb="3" eb="4">
      <t>ネン</t>
    </rPh>
    <phoneticPr fontId="1"/>
  </si>
  <si>
    <t>中学3年</t>
    <rPh sb="0" eb="2">
      <t>チュウガク</t>
    </rPh>
    <rPh sb="3" eb="4">
      <t>ネン</t>
    </rPh>
    <phoneticPr fontId="1"/>
  </si>
  <si>
    <t>種目</t>
    <rPh sb="0" eb="2">
      <t>シュモク</t>
    </rPh>
    <phoneticPr fontId="1"/>
  </si>
  <si>
    <t>組数</t>
    <rPh sb="0" eb="2">
      <t>クミスウ</t>
    </rPh>
    <phoneticPr fontId="1"/>
  </si>
  <si>
    <t>(人数)</t>
    <rPh sb="1" eb="3">
      <t>ニンズウ</t>
    </rPh>
    <phoneticPr fontId="1"/>
  </si>
  <si>
    <t>競技開始</t>
    <rPh sb="0" eb="2">
      <t>キョウギ</t>
    </rPh>
    <rPh sb="2" eb="4">
      <t>カイシ</t>
    </rPh>
    <phoneticPr fontId="1"/>
  </si>
  <si>
    <t>男子</t>
    <rPh sb="0" eb="2">
      <t>ダンシ</t>
    </rPh>
    <phoneticPr fontId="1"/>
  </si>
  <si>
    <t>小学3.4年</t>
    <rPh sb="0" eb="2">
      <t>ショウガク</t>
    </rPh>
    <rPh sb="5" eb="6">
      <t>ネン</t>
    </rPh>
    <phoneticPr fontId="1"/>
  </si>
  <si>
    <t>小学5.6年</t>
    <rPh sb="0" eb="2">
      <t>ショウガク</t>
    </rPh>
    <rPh sb="5" eb="6">
      <t>ネン</t>
    </rPh>
    <phoneticPr fontId="1"/>
  </si>
  <si>
    <t>小学1.2年</t>
    <rPh sb="0" eb="2">
      <t>ショウガク</t>
    </rPh>
    <rPh sb="5" eb="6">
      <t>ネン</t>
    </rPh>
    <phoneticPr fontId="1"/>
  </si>
  <si>
    <t>小学3.4年</t>
    <rPh sb="0" eb="2">
      <t>ショウガク</t>
    </rPh>
    <rPh sb="5" eb="6">
      <t>ネン</t>
    </rPh>
    <phoneticPr fontId="1"/>
  </si>
  <si>
    <t>小学5.6年</t>
    <rPh sb="0" eb="2">
      <t>ショウガク</t>
    </rPh>
    <rPh sb="5" eb="6">
      <t>ネン</t>
    </rPh>
    <phoneticPr fontId="1"/>
  </si>
  <si>
    <t>400m</t>
    <phoneticPr fontId="1"/>
  </si>
  <si>
    <t>小学1.2年</t>
    <rPh sb="0" eb="2">
      <t>ショウガク</t>
    </rPh>
    <rPh sb="5" eb="6">
      <t>ネン</t>
    </rPh>
    <phoneticPr fontId="1"/>
  </si>
  <si>
    <t>女子</t>
    <rPh sb="0" eb="2">
      <t>ジョシ</t>
    </rPh>
    <phoneticPr fontId="1"/>
  </si>
  <si>
    <t>200m　(OP)</t>
    <phoneticPr fontId="1"/>
  </si>
  <si>
    <t>同時ｽﾀｰﾄ</t>
    <rPh sb="0" eb="2">
      <t>ドウジ</t>
    </rPh>
    <phoneticPr fontId="1"/>
  </si>
  <si>
    <t>平成28年度町田市短距離競技会　タイムスケジュール</t>
    <rPh sb="0" eb="2">
      <t>ヘイセイ</t>
    </rPh>
    <rPh sb="4" eb="6">
      <t>ネンド</t>
    </rPh>
    <rPh sb="6" eb="9">
      <t>マチダシ</t>
    </rPh>
    <rPh sb="9" eb="12">
      <t>タンキョリ</t>
    </rPh>
    <rPh sb="12" eb="15">
      <t>キョウギカイ</t>
    </rPh>
    <phoneticPr fontId="1"/>
  </si>
  <si>
    <t>〃</t>
    <phoneticPr fontId="1"/>
  </si>
  <si>
    <t>（注）（OP)はオープン競技</t>
    <rPh sb="1" eb="2">
      <t>チュウ</t>
    </rPh>
    <rPh sb="12" eb="14">
      <t>キョウギ</t>
    </rPh>
    <phoneticPr fontId="1"/>
  </si>
  <si>
    <t>男子小学（59</t>
    <rPh sb="0" eb="2">
      <t>ダンシ</t>
    </rPh>
    <rPh sb="2" eb="4">
      <t>ショウガク</t>
    </rPh>
    <phoneticPr fontId="1"/>
  </si>
  <si>
    <t>男子中学（51</t>
    <rPh sb="0" eb="2">
      <t>ダンシ</t>
    </rPh>
    <rPh sb="2" eb="4">
      <t>チュウガク</t>
    </rPh>
    <phoneticPr fontId="1"/>
  </si>
  <si>
    <t>女子中学（51</t>
    <rPh sb="0" eb="2">
      <t>ジョシ</t>
    </rPh>
    <rPh sb="2" eb="3">
      <t>チュウ</t>
    </rPh>
    <phoneticPr fontId="1"/>
  </si>
  <si>
    <t>女子高校（11</t>
    <rPh sb="0" eb="2">
      <t>ジョシ</t>
    </rPh>
    <rPh sb="2" eb="4">
      <t>コウコウ</t>
    </rPh>
    <phoneticPr fontId="1"/>
  </si>
  <si>
    <t>女子一般（3</t>
    <rPh sb="0" eb="2">
      <t>ジョシ</t>
    </rPh>
    <rPh sb="2" eb="4">
      <t>イッパン</t>
    </rPh>
    <phoneticPr fontId="1"/>
  </si>
  <si>
    <t>招集開始
(40'前)</t>
    <rPh sb="0" eb="2">
      <t>ショウシュウ</t>
    </rPh>
    <rPh sb="2" eb="4">
      <t>カイシ</t>
    </rPh>
    <rPh sb="9" eb="10">
      <t>マエ</t>
    </rPh>
    <phoneticPr fontId="1"/>
  </si>
  <si>
    <t>招集完了
(20'前)</t>
    <rPh sb="0" eb="2">
      <t>ショウシュウ</t>
    </rPh>
    <rPh sb="2" eb="4">
      <t>カンリョウ</t>
    </rPh>
    <rPh sb="9" eb="10">
      <t>マエ</t>
    </rPh>
    <phoneticPr fontId="1"/>
  </si>
  <si>
    <t>高　校</t>
    <rPh sb="0" eb="1">
      <t>タカ</t>
    </rPh>
    <rPh sb="2" eb="3">
      <t>コウ</t>
    </rPh>
    <phoneticPr fontId="1"/>
  </si>
  <si>
    <t>一　般</t>
    <rPh sb="0" eb="1">
      <t>イッ</t>
    </rPh>
    <rPh sb="2" eb="3">
      <t>ハン</t>
    </rPh>
    <phoneticPr fontId="1"/>
  </si>
  <si>
    <t>400m（OP）</t>
    <phoneticPr fontId="1"/>
  </si>
  <si>
    <t>50m</t>
    <phoneticPr fontId="1"/>
  </si>
  <si>
    <t>60m</t>
    <phoneticPr fontId="1"/>
  </si>
  <si>
    <t>60m</t>
    <phoneticPr fontId="1"/>
  </si>
  <si>
    <t>60m（OP)</t>
    <phoneticPr fontId="1"/>
  </si>
  <si>
    <t>200m</t>
    <phoneticPr fontId="1"/>
  </si>
  <si>
    <t>〃</t>
    <phoneticPr fontId="1"/>
  </si>
  <si>
    <t>終了予定</t>
    <rPh sb="0" eb="2">
      <t>シュウリョウ</t>
    </rPh>
    <rPh sb="2" eb="4">
      <t>ヨテイ</t>
    </rPh>
    <phoneticPr fontId="1"/>
  </si>
  <si>
    <t>男一</t>
    <rPh sb="0" eb="1">
      <t>ダン</t>
    </rPh>
    <rPh sb="1" eb="2">
      <t>イチ</t>
    </rPh>
    <phoneticPr fontId="1"/>
  </si>
  <si>
    <t>男高</t>
    <rPh sb="0" eb="1">
      <t>ダン</t>
    </rPh>
    <rPh sb="1" eb="2">
      <t>コウ</t>
    </rPh>
    <phoneticPr fontId="1"/>
  </si>
  <si>
    <t>女一</t>
    <rPh sb="0" eb="1">
      <t>ジョ</t>
    </rPh>
    <rPh sb="1" eb="2">
      <t>イチ</t>
    </rPh>
    <phoneticPr fontId="1"/>
  </si>
  <si>
    <t>女高</t>
    <rPh sb="0" eb="1">
      <t>ジョ</t>
    </rPh>
    <rPh sb="1" eb="2">
      <t>コウ</t>
    </rPh>
    <phoneticPr fontId="1"/>
  </si>
  <si>
    <t>男中3</t>
    <rPh sb="0" eb="1">
      <t>オトコ</t>
    </rPh>
    <rPh sb="1" eb="2">
      <t>チュウ</t>
    </rPh>
    <phoneticPr fontId="1"/>
  </si>
  <si>
    <t>女中3</t>
    <rPh sb="0" eb="1">
      <t>ジョ</t>
    </rPh>
    <rPh sb="1" eb="2">
      <t>チュウ</t>
    </rPh>
    <phoneticPr fontId="1"/>
  </si>
  <si>
    <t>男中2</t>
    <rPh sb="0" eb="1">
      <t>オトコ</t>
    </rPh>
    <rPh sb="1" eb="2">
      <t>チュウ</t>
    </rPh>
    <phoneticPr fontId="1"/>
  </si>
  <si>
    <t>休憩あり</t>
    <rPh sb="0" eb="2">
      <t>キュウケイ</t>
    </rPh>
    <phoneticPr fontId="1"/>
  </si>
  <si>
    <t>午前終了</t>
    <rPh sb="0" eb="2">
      <t>ゴゼン</t>
    </rPh>
    <rPh sb="2" eb="4">
      <t>シュウリョウ</t>
    </rPh>
    <phoneticPr fontId="1"/>
  </si>
  <si>
    <t>女中2</t>
    <rPh sb="0" eb="1">
      <t>ジョ</t>
    </rPh>
    <rPh sb="1" eb="2">
      <t>チュウ</t>
    </rPh>
    <phoneticPr fontId="1"/>
  </si>
  <si>
    <t>男小5.6</t>
    <rPh sb="0" eb="1">
      <t>ダン</t>
    </rPh>
    <rPh sb="1" eb="2">
      <t>ショウ</t>
    </rPh>
    <phoneticPr fontId="1"/>
  </si>
  <si>
    <t>男中1</t>
    <rPh sb="0" eb="1">
      <t>オトコ</t>
    </rPh>
    <rPh sb="1" eb="2">
      <t>チュウ</t>
    </rPh>
    <phoneticPr fontId="1"/>
  </si>
  <si>
    <t>女小5.6</t>
    <rPh sb="0" eb="1">
      <t>ジョ</t>
    </rPh>
    <rPh sb="1" eb="2">
      <t>ショウ</t>
    </rPh>
    <phoneticPr fontId="1"/>
  </si>
  <si>
    <t>女中1</t>
    <rPh sb="0" eb="1">
      <t>ジョ</t>
    </rPh>
    <rPh sb="1" eb="2">
      <t>チュウ</t>
    </rPh>
    <phoneticPr fontId="1"/>
  </si>
  <si>
    <t>男小3.4</t>
    <rPh sb="0" eb="1">
      <t>ダン</t>
    </rPh>
    <rPh sb="1" eb="2">
      <t>ショウ</t>
    </rPh>
    <phoneticPr fontId="1"/>
  </si>
  <si>
    <t>男小5.6</t>
    <rPh sb="0" eb="1">
      <t>オトコ</t>
    </rPh>
    <rPh sb="1" eb="2">
      <t>ショウ</t>
    </rPh>
    <phoneticPr fontId="1"/>
  </si>
  <si>
    <t>女小3.4</t>
    <rPh sb="0" eb="1">
      <t>ジョ</t>
    </rPh>
    <rPh sb="1" eb="2">
      <t>ショウ</t>
    </rPh>
    <phoneticPr fontId="1"/>
  </si>
  <si>
    <t>男小1.2</t>
    <rPh sb="0" eb="1">
      <t>ダン</t>
    </rPh>
    <rPh sb="1" eb="2">
      <t>ショウ</t>
    </rPh>
    <phoneticPr fontId="1"/>
  </si>
  <si>
    <t>女小1.2</t>
    <rPh sb="0" eb="1">
      <t>ジョ</t>
    </rPh>
    <rPh sb="1" eb="2">
      <t>ショウ</t>
    </rPh>
    <phoneticPr fontId="1"/>
  </si>
  <si>
    <t>（同時ST</t>
    <rPh sb="1" eb="3">
      <t>ドウジ</t>
    </rPh>
    <phoneticPr fontId="1"/>
  </si>
  <si>
    <t>200m</t>
    <phoneticPr fontId="1"/>
  </si>
  <si>
    <t>男中3</t>
    <rPh sb="0" eb="1">
      <t>ダン</t>
    </rPh>
    <rPh sb="1" eb="2">
      <t>チュウ</t>
    </rPh>
    <phoneticPr fontId="1"/>
  </si>
  <si>
    <t>女中３</t>
    <rPh sb="0" eb="1">
      <t>ジョ</t>
    </rPh>
    <rPh sb="1" eb="2">
      <t>チュウ</t>
    </rPh>
    <phoneticPr fontId="1"/>
  </si>
  <si>
    <t>男中2</t>
    <rPh sb="0" eb="1">
      <t>ダン</t>
    </rPh>
    <rPh sb="1" eb="2">
      <t>チュウ</t>
    </rPh>
    <phoneticPr fontId="1"/>
  </si>
  <si>
    <t>男中1</t>
    <rPh sb="0" eb="1">
      <t>ダン</t>
    </rPh>
    <rPh sb="1" eb="2">
      <t>チュウ</t>
    </rPh>
    <phoneticPr fontId="1"/>
  </si>
  <si>
    <t>男中１</t>
    <rPh sb="0" eb="1">
      <t>ダン</t>
    </rPh>
    <rPh sb="1" eb="2">
      <t>チュウ</t>
    </rPh>
    <phoneticPr fontId="1"/>
  </si>
  <si>
    <t>200m(OP)</t>
    <phoneticPr fontId="1"/>
  </si>
  <si>
    <t>女高</t>
    <rPh sb="1" eb="2">
      <t>コウ</t>
    </rPh>
    <phoneticPr fontId="1"/>
  </si>
  <si>
    <t>人数</t>
    <rPh sb="0" eb="2">
      <t>ニンズウ</t>
    </rPh>
    <phoneticPr fontId="1"/>
  </si>
  <si>
    <t>区分</t>
    <rPh sb="0" eb="2">
      <t>クブン</t>
    </rPh>
    <phoneticPr fontId="1"/>
  </si>
  <si>
    <t>運営</t>
    <rPh sb="0" eb="2">
      <t>ウンエイ</t>
    </rPh>
    <phoneticPr fontId="1"/>
  </si>
  <si>
    <t>プロ</t>
    <phoneticPr fontId="1"/>
  </si>
  <si>
    <t>(午前）運営スケジュール</t>
    <rPh sb="1" eb="3">
      <t>ゴゼン</t>
    </rPh>
    <rPh sb="4" eb="6">
      <t>ウンエイ</t>
    </rPh>
    <phoneticPr fontId="1"/>
  </si>
  <si>
    <t>平成28年度　町田市短距離競技会スケジュール（案）</t>
    <rPh sb="0" eb="2">
      <t>ヘイセイ</t>
    </rPh>
    <rPh sb="4" eb="6">
      <t>ネンド</t>
    </rPh>
    <rPh sb="7" eb="10">
      <t>マチダシ</t>
    </rPh>
    <rPh sb="10" eb="13">
      <t>タンキョリ</t>
    </rPh>
    <rPh sb="13" eb="15">
      <t>キョウギ</t>
    </rPh>
    <rPh sb="15" eb="16">
      <t>カイ</t>
    </rPh>
    <rPh sb="23" eb="24">
      <t>アン</t>
    </rPh>
    <phoneticPr fontId="1"/>
  </si>
  <si>
    <t>100m</t>
    <phoneticPr fontId="1"/>
  </si>
  <si>
    <t>60ｍ(OP)</t>
    <phoneticPr fontId="1"/>
  </si>
  <si>
    <t>60ｍ</t>
    <phoneticPr fontId="1"/>
  </si>
  <si>
    <t>50ｍ</t>
    <phoneticPr fontId="1"/>
  </si>
  <si>
    <t>400mH(0.762m)</t>
    <phoneticPr fontId="1"/>
  </si>
  <si>
    <t>400mH(0.914m)</t>
    <phoneticPr fontId="1"/>
  </si>
  <si>
    <t>400m</t>
    <phoneticPr fontId="1"/>
  </si>
  <si>
    <t>400m(OP)</t>
    <phoneticPr fontId="1"/>
  </si>
  <si>
    <t>110mH(1.067m)</t>
    <phoneticPr fontId="1"/>
  </si>
  <si>
    <t>110mH(0.914m)</t>
    <phoneticPr fontId="1"/>
  </si>
  <si>
    <t>100mH(0.838m)</t>
    <phoneticPr fontId="1"/>
  </si>
  <si>
    <t>100mH(0.762m)</t>
    <phoneticPr fontId="1"/>
  </si>
  <si>
    <t>(午後）運営スケジュール</t>
    <rPh sb="1" eb="3">
      <t>ゴゴ</t>
    </rPh>
    <rPh sb="4" eb="6">
      <t>ウンエイ</t>
    </rPh>
    <phoneticPr fontId="1"/>
  </si>
  <si>
    <t>女子小学（60</t>
    <rPh sb="0" eb="2">
      <t>ジョシ</t>
    </rPh>
    <rPh sb="2" eb="4">
      <t>ショウガク</t>
    </rPh>
    <phoneticPr fontId="1"/>
  </si>
  <si>
    <t>男子一般（33</t>
    <rPh sb="0" eb="2">
      <t>ダンシ</t>
    </rPh>
    <rPh sb="2" eb="4">
      <t>イッパン</t>
    </rPh>
    <phoneticPr fontId="1"/>
  </si>
  <si>
    <t>〃</t>
    <phoneticPr fontId="1"/>
  </si>
  <si>
    <t>〃</t>
    <phoneticPr fontId="1"/>
  </si>
  <si>
    <t>計</t>
    <rPh sb="0" eb="1">
      <t>ケイ</t>
    </rPh>
    <phoneticPr fontId="1"/>
  </si>
  <si>
    <t>10分間</t>
    <rPh sb="2" eb="3">
      <t>フン</t>
    </rPh>
    <rPh sb="3" eb="4">
      <t>カン</t>
    </rPh>
    <phoneticPr fontId="1"/>
  </si>
  <si>
    <t>ハードル撤収</t>
    <rPh sb="4" eb="6">
      <t>テッシュウ</t>
    </rPh>
    <phoneticPr fontId="1"/>
  </si>
  <si>
    <t>7分間</t>
    <rPh sb="1" eb="2">
      <t>フン</t>
    </rPh>
    <rPh sb="2" eb="3">
      <t>カン</t>
    </rPh>
    <phoneticPr fontId="1"/>
  </si>
  <si>
    <t>ハードル配置</t>
    <rPh sb="4" eb="6">
      <t>ハイチ</t>
    </rPh>
    <phoneticPr fontId="1"/>
  </si>
  <si>
    <t>32分間の休み</t>
    <rPh sb="2" eb="4">
      <t>フンカン</t>
    </rPh>
    <rPh sb="5" eb="6">
      <t>ヤス</t>
    </rPh>
    <phoneticPr fontId="1"/>
  </si>
  <si>
    <t>(16：21終了予定）</t>
    <rPh sb="6" eb="8">
      <t>シュウリョウ</t>
    </rPh>
    <rPh sb="8" eb="10">
      <t>ヨテイ</t>
    </rPh>
    <phoneticPr fontId="1"/>
  </si>
  <si>
    <t>100mH（0.762m)</t>
    <phoneticPr fontId="1"/>
  </si>
  <si>
    <t>100mH（0.838m)</t>
    <phoneticPr fontId="1"/>
  </si>
  <si>
    <t>110mH（0.914m)</t>
    <phoneticPr fontId="1"/>
  </si>
  <si>
    <t>110mH（1.067m)</t>
    <phoneticPr fontId="1"/>
  </si>
  <si>
    <t>400mH（0.762m)</t>
    <phoneticPr fontId="1"/>
  </si>
  <si>
    <t>400mH（0.914m)</t>
    <phoneticPr fontId="1"/>
  </si>
  <si>
    <t>〃</t>
    <phoneticPr fontId="1"/>
  </si>
  <si>
    <t>〃</t>
    <phoneticPr fontId="1"/>
  </si>
  <si>
    <t>計（125</t>
    <rPh sb="0" eb="1">
      <t>ケイ</t>
    </rPh>
    <phoneticPr fontId="1"/>
  </si>
  <si>
    <t>男子高校（12</t>
    <rPh sb="0" eb="2">
      <t>ダンシ</t>
    </rPh>
    <rPh sb="2" eb="4">
      <t>コウコウ</t>
    </rPh>
    <phoneticPr fontId="1"/>
  </si>
  <si>
    <t>計（155</t>
    <rPh sb="0" eb="1">
      <t>ケイ</t>
    </rPh>
    <phoneticPr fontId="1"/>
  </si>
  <si>
    <t>人数</t>
    <rPh sb="0" eb="2">
      <t>ニンズウ</t>
    </rPh>
    <phoneticPr fontId="1"/>
  </si>
  <si>
    <t>延べ数</t>
    <rPh sb="0" eb="1">
      <t>ノ</t>
    </rPh>
    <rPh sb="2" eb="3">
      <t>スウ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</si>
  <si>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</si>
  <si>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</si>
  <si>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</si>
  <si>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</si>
  <si>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申し込み参加人数・延べ数</t>
    <rPh sb="0" eb="1">
      <t>モウ</t>
    </rPh>
    <rPh sb="2" eb="3">
      <t>コ</t>
    </rPh>
    <rPh sb="4" eb="6">
      <t>サンカ</t>
    </rPh>
    <rPh sb="6" eb="8">
      <t>ニンズウ</t>
    </rPh>
    <rPh sb="9" eb="10">
      <t>ノ</t>
    </rPh>
    <rPh sb="11" eb="12">
      <t>スウ</t>
    </rPh>
    <phoneticPr fontId="1"/>
  </si>
  <si>
    <t>会場：町田市立陸上競技場</t>
    <rPh sb="0" eb="2">
      <t>カイジョウ</t>
    </rPh>
    <rPh sb="3" eb="7">
      <t>マチダシリツ</t>
    </rPh>
    <rPh sb="7" eb="9">
      <t>リクジョウ</t>
    </rPh>
    <rPh sb="9" eb="12">
      <t>キョウギジョウ</t>
    </rPh>
    <phoneticPr fontId="1"/>
  </si>
  <si>
    <t>種　　　　　　　　目　</t>
    <rPh sb="0" eb="1">
      <t>シュ</t>
    </rPh>
    <rPh sb="9" eb="10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</si>
</sst>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i/>
      <sz val="9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u/>
      <sz val="9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  <scheme val="minor"/>
    </font>
    <font>
      <b/>
      <i/>
      <u/>
      <sz val="10"/>
      <color theme="1"/>
      <name val="ＭＳ Ｐゴシック"/>
      <family val="3"/>
      <charset val="128"/>
      <scheme val="minor"/>
    </font>
    <font>
      <b/>
      <i/>
      <u/>
      <sz val="10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20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8"/>
      <name val="HGPｺﾞｼｯｸM"/>
      <family val="3"/>
      <charset val="128"/>
    </font>
    <font>
      <sz val="16"/>
      <name val="HGPｺﾞｼｯｸM"/>
      <family val="3"/>
      <charset val="128"/>
    </font>
    <font>
      <u/>
      <sz val="9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76" fontId="0" fillId="0" borderId="0" xfId="0" applyNumberForma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20" fontId="1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10" fillId="0" borderId="0" xfId="0" applyFont="1" applyFill="1" applyAlignment="1">
      <alignment horizontal="left" vertical="center" shrinkToFit="1"/>
    </xf>
    <xf numFmtId="20" fontId="10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/>
    </xf>
    <xf numFmtId="20" fontId="10" fillId="0" borderId="5" xfId="0" applyNumberFormat="1" applyFont="1" applyBorder="1" applyAlignment="1">
      <alignment horizontal="right" vertical="center"/>
    </xf>
    <xf numFmtId="20" fontId="10" fillId="0" borderId="5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17" fillId="0" borderId="0" xfId="0" applyFont="1" applyAlignment="1">
      <alignment horizontal="left" vertical="center"/>
    </xf>
    <xf numFmtId="0" fontId="3" fillId="0" borderId="0" xfId="0" applyFont="1">
      <alignment vertical="center"/>
    </xf>
    <xf numFmtId="22" fontId="0" fillId="0" borderId="0" xfId="0" applyNumberFormat="1" applyAlignment="1">
      <alignment vertical="center"/>
    </xf>
    <xf numFmtId="0" fontId="14" fillId="0" borderId="0" xfId="0" applyFont="1" applyAlignment="1">
      <alignment vertical="center" shrinkToFit="1"/>
    </xf>
    <xf numFmtId="0" fontId="1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0" fillId="0" borderId="3" xfId="0" applyFont="1" applyFill="1" applyBorder="1" applyAlignment="1">
      <alignment horizontal="right" vertical="center" wrapText="1"/>
    </xf>
    <xf numFmtId="0" fontId="20" fillId="0" borderId="0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25" fillId="0" borderId="9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/>
    </xf>
    <xf numFmtId="20" fontId="26" fillId="0" borderId="0" xfId="0" applyNumberFormat="1" applyFont="1" applyAlignment="1">
      <alignment vertical="center" shrinkToFit="1"/>
    </xf>
    <xf numFmtId="0" fontId="27" fillId="0" borderId="0" xfId="0" applyFont="1" applyBorder="1">
      <alignment vertical="center"/>
    </xf>
    <xf numFmtId="20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20" fontId="10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1" xfId="0" applyFont="1" applyFill="1" applyBorder="1" applyAlignment="1">
      <alignment horizontal="center" vertical="center"/>
    </xf>
    <xf numFmtId="20" fontId="10" fillId="0" borderId="10" xfId="0" applyNumberFormat="1" applyFont="1" applyFill="1" applyBorder="1" applyAlignment="1">
      <alignment horizontal="right" vertical="center"/>
    </xf>
    <xf numFmtId="20" fontId="10" fillId="3" borderId="10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>
      <alignment vertical="center"/>
    </xf>
    <xf numFmtId="0" fontId="24" fillId="0" borderId="13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20" fontId="10" fillId="3" borderId="10" xfId="0" applyNumberFormat="1" applyFont="1" applyFill="1" applyBorder="1">
      <alignment vertical="center"/>
    </xf>
    <xf numFmtId="0" fontId="10" fillId="0" borderId="11" xfId="0" applyFont="1" applyBorder="1" applyAlignment="1">
      <alignment horizontal="center" vertical="center" wrapText="1"/>
    </xf>
    <xf numFmtId="20" fontId="0" fillId="0" borderId="10" xfId="0" applyNumberFormat="1" applyBorder="1">
      <alignment vertical="center"/>
    </xf>
    <xf numFmtId="0" fontId="10" fillId="0" borderId="15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center" vertical="center" wrapText="1"/>
    </xf>
    <xf numFmtId="20" fontId="10" fillId="0" borderId="17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right" vertical="center"/>
    </xf>
    <xf numFmtId="0" fontId="10" fillId="0" borderId="22" xfId="0" applyFont="1" applyBorder="1" applyAlignment="1">
      <alignment horizontal="center" vertical="center"/>
    </xf>
    <xf numFmtId="20" fontId="10" fillId="0" borderId="23" xfId="0" applyNumberFormat="1" applyFont="1" applyBorder="1" applyAlignment="1">
      <alignment horizontal="right" vertical="center"/>
    </xf>
    <xf numFmtId="20" fontId="10" fillId="0" borderId="23" xfId="0" applyNumberFormat="1" applyFont="1" applyFill="1" applyBorder="1" applyAlignment="1">
      <alignment horizontal="right" vertical="center"/>
    </xf>
    <xf numFmtId="20" fontId="10" fillId="3" borderId="23" xfId="0" applyNumberFormat="1" applyFont="1" applyFill="1" applyBorder="1" applyAlignment="1">
      <alignment horizontal="right" vertical="center"/>
    </xf>
    <xf numFmtId="20" fontId="10" fillId="3" borderId="23" xfId="0" applyNumberFormat="1" applyFont="1" applyFill="1" applyBorder="1">
      <alignment vertical="center"/>
    </xf>
    <xf numFmtId="20" fontId="0" fillId="0" borderId="23" xfId="0" applyNumberForma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20" fontId="24" fillId="0" borderId="12" xfId="0" applyNumberFormat="1" applyFont="1" applyBorder="1">
      <alignment vertical="center"/>
    </xf>
    <xf numFmtId="20" fontId="10" fillId="0" borderId="10" xfId="0" applyNumberFormat="1" applyFont="1" applyBorder="1">
      <alignment vertical="center"/>
    </xf>
    <xf numFmtId="20" fontId="0" fillId="0" borderId="12" xfId="0" applyNumberFormat="1" applyBorder="1">
      <alignment vertical="center"/>
    </xf>
    <xf numFmtId="20" fontId="10" fillId="0" borderId="10" xfId="0" applyNumberFormat="1" applyFont="1" applyFill="1" applyBorder="1">
      <alignment vertical="center"/>
    </xf>
    <xf numFmtId="20" fontId="0" fillId="0" borderId="10" xfId="0" applyNumberFormat="1" applyBorder="1" applyAlignment="1">
      <alignment horizontal="right" vertical="center"/>
    </xf>
    <xf numFmtId="20" fontId="0" fillId="0" borderId="14" xfId="0" applyNumberFormat="1" applyBorder="1" applyAlignment="1">
      <alignment horizontal="right" vertical="center"/>
    </xf>
    <xf numFmtId="20" fontId="10" fillId="0" borderId="25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20" fontId="2" fillId="0" borderId="23" xfId="0" applyNumberFormat="1" applyFont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20" fontId="10" fillId="0" borderId="14" xfId="0" applyNumberFormat="1" applyFont="1" applyBorder="1" applyAlignment="1">
      <alignment horizontal="right" vertical="center"/>
    </xf>
    <xf numFmtId="0" fontId="28" fillId="0" borderId="11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shrinkToFit="1"/>
    </xf>
    <xf numFmtId="0" fontId="8" fillId="0" borderId="11" xfId="0" applyFont="1" applyBorder="1" applyAlignment="1">
      <alignment horizontal="center" vertical="center"/>
    </xf>
    <xf numFmtId="20" fontId="28" fillId="4" borderId="23" xfId="0" applyNumberFormat="1" applyFont="1" applyFill="1" applyBorder="1">
      <alignment vertical="center"/>
    </xf>
    <xf numFmtId="20" fontId="28" fillId="4" borderId="10" xfId="0" applyNumberFormat="1" applyFont="1" applyFill="1" applyBorder="1" applyAlignment="1">
      <alignment horizontal="right" vertical="center"/>
    </xf>
    <xf numFmtId="0" fontId="28" fillId="4" borderId="1" xfId="0" applyFont="1" applyFill="1" applyBorder="1" applyAlignment="1">
      <alignment horizontal="right" vertical="center"/>
    </xf>
    <xf numFmtId="0" fontId="28" fillId="4" borderId="1" xfId="0" applyFont="1" applyFill="1" applyBorder="1" applyAlignment="1">
      <alignment horizontal="right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28" fillId="4" borderId="0" xfId="0" applyFont="1" applyFill="1">
      <alignment vertical="center"/>
    </xf>
    <xf numFmtId="0" fontId="30" fillId="0" borderId="11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shrinkToFit="1"/>
    </xf>
    <xf numFmtId="0" fontId="31" fillId="0" borderId="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176" fontId="22" fillId="0" borderId="15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>
      <alignment vertical="center"/>
    </xf>
    <xf numFmtId="0" fontId="32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176" fontId="34" fillId="0" borderId="0" xfId="0" applyNumberFormat="1" applyFont="1" applyAlignment="1">
      <alignment horizontal="center" vertical="center"/>
    </xf>
    <xf numFmtId="176" fontId="34" fillId="0" borderId="0" xfId="0" applyNumberFormat="1" applyFont="1" applyAlignment="1">
      <alignment horizontal="left" vertical="center" shrinkToFit="1"/>
    </xf>
    <xf numFmtId="0" fontId="34" fillId="0" borderId="0" xfId="0" applyFont="1">
      <alignment vertical="center"/>
    </xf>
    <xf numFmtId="0" fontId="35" fillId="0" borderId="0" xfId="0" applyFont="1" applyAlignment="1">
      <alignment horizontal="right" vertical="center"/>
    </xf>
    <xf numFmtId="0" fontId="34" fillId="0" borderId="1" xfId="0" applyFont="1" applyBorder="1" applyAlignment="1">
      <alignment horizontal="center" vertical="center"/>
    </xf>
    <xf numFmtId="176" fontId="34" fillId="0" borderId="1" xfId="0" applyNumberFormat="1" applyFont="1" applyBorder="1" applyAlignment="1">
      <alignment horizontal="center" vertical="center"/>
    </xf>
    <xf numFmtId="176" fontId="36" fillId="0" borderId="1" xfId="0" applyNumberFormat="1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wrapText="1" shrinkToFit="1"/>
    </xf>
    <xf numFmtId="20" fontId="37" fillId="0" borderId="1" xfId="0" applyNumberFormat="1" applyFont="1" applyFill="1" applyBorder="1" applyAlignment="1">
      <alignment horizontal="center" vertical="center"/>
    </xf>
    <xf numFmtId="20" fontId="38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>
      <alignment vertical="center"/>
    </xf>
    <xf numFmtId="0" fontId="37" fillId="0" borderId="1" xfId="0" applyFont="1" applyFill="1" applyBorder="1" applyAlignment="1">
      <alignment horizontal="center" vertical="center"/>
    </xf>
    <xf numFmtId="176" fontId="37" fillId="0" borderId="1" xfId="0" applyNumberFormat="1" applyFont="1" applyFill="1" applyBorder="1" applyAlignment="1">
      <alignment horizontal="center" vertical="center"/>
    </xf>
    <xf numFmtId="176" fontId="37" fillId="0" borderId="1" xfId="0" applyNumberFormat="1" applyFont="1" applyFill="1" applyBorder="1" applyAlignment="1">
      <alignment horizontal="left" vertical="center" shrinkToFit="1"/>
    </xf>
    <xf numFmtId="0" fontId="37" fillId="0" borderId="1" xfId="0" applyFont="1" applyFill="1" applyBorder="1" applyAlignment="1">
      <alignment horizontal="center" vertical="center" shrinkToFit="1"/>
    </xf>
    <xf numFmtId="0" fontId="36" fillId="0" borderId="0" xfId="0" applyFont="1" applyBorder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176" fontId="36" fillId="0" borderId="0" xfId="0" applyNumberFormat="1" applyFont="1" applyBorder="1" applyAlignment="1">
      <alignment horizontal="center" vertical="center"/>
    </xf>
    <xf numFmtId="176" fontId="36" fillId="0" borderId="0" xfId="0" applyNumberFormat="1" applyFont="1" applyAlignment="1">
      <alignment horizontal="left" vertical="center" shrinkToFit="1"/>
    </xf>
    <xf numFmtId="0" fontId="36" fillId="0" borderId="0" xfId="0" applyFont="1">
      <alignment vertical="center"/>
    </xf>
    <xf numFmtId="0" fontId="38" fillId="0" borderId="0" xfId="0" applyFont="1">
      <alignment vertical="center"/>
    </xf>
    <xf numFmtId="0" fontId="39" fillId="0" borderId="1" xfId="0" applyFont="1" applyBorder="1" applyAlignment="1">
      <alignment horizontal="center" vertical="center"/>
    </xf>
    <xf numFmtId="176" fontId="39" fillId="0" borderId="1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176" fontId="37" fillId="0" borderId="1" xfId="0" applyNumberFormat="1" applyFont="1" applyFill="1" applyBorder="1" applyAlignment="1">
      <alignment horizontal="left" vertical="center" shrinkToFit="1"/>
    </xf>
    <xf numFmtId="0" fontId="37" fillId="0" borderId="1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zoomScaleNormal="100" workbookViewId="0">
      <selection activeCell="J25" sqref="J25"/>
    </sheetView>
  </sheetViews>
  <sheetFormatPr defaultRowHeight="17.25"/>
  <cols>
    <col min="1" max="1" width="17.625" style="4" customWidth="1"/>
    <col min="2" max="2" width="9.125" style="8" customWidth="1"/>
    <col min="3" max="3" width="19.5" style="8" customWidth="1"/>
    <col min="4" max="4" width="30.375" customWidth="1"/>
    <col min="5" max="5" width="10.5" style="1" customWidth="1"/>
    <col min="6" max="6" width="10.125" style="6" customWidth="1"/>
    <col min="7" max="7" width="12.875" style="3" customWidth="1"/>
    <col min="8" max="8" width="14" customWidth="1"/>
    <col min="9" max="9" width="13.125" customWidth="1"/>
  </cols>
  <sheetData>
    <row r="1" spans="1:9" ht="30.75" customHeight="1">
      <c r="A1" s="164" t="s">
        <v>25</v>
      </c>
      <c r="B1" s="164"/>
      <c r="C1" s="164"/>
      <c r="D1" s="164"/>
      <c r="E1" s="164"/>
      <c r="F1" s="164"/>
      <c r="G1" s="164"/>
      <c r="H1" s="164"/>
      <c r="I1" s="164"/>
    </row>
    <row r="2" spans="1:9" ht="31.5" customHeight="1">
      <c r="A2" s="136"/>
      <c r="B2" s="137"/>
      <c r="C2" s="137"/>
      <c r="D2" s="138"/>
      <c r="E2" s="138"/>
      <c r="F2" s="139"/>
      <c r="G2" s="140"/>
      <c r="H2" s="141"/>
      <c r="I2" s="142" t="s">
        <v>121</v>
      </c>
    </row>
    <row r="3" spans="1:9" ht="33" customHeight="1">
      <c r="A3" s="143" t="s">
        <v>13</v>
      </c>
      <c r="B3" s="165" t="s">
        <v>122</v>
      </c>
      <c r="C3" s="166"/>
      <c r="D3" s="167"/>
      <c r="E3" s="143" t="s">
        <v>11</v>
      </c>
      <c r="F3" s="144" t="s">
        <v>12</v>
      </c>
      <c r="G3" s="145"/>
      <c r="H3" s="146" t="s">
        <v>33</v>
      </c>
      <c r="I3" s="146" t="s">
        <v>34</v>
      </c>
    </row>
    <row r="4" spans="1:9" s="2" customFormat="1" ht="25.5" customHeight="1">
      <c r="A4" s="147">
        <v>0.375</v>
      </c>
      <c r="B4" s="148" t="s">
        <v>5</v>
      </c>
      <c r="C4" s="149" t="s">
        <v>15</v>
      </c>
      <c r="D4" s="150" t="s">
        <v>23</v>
      </c>
      <c r="E4" s="151">
        <v>2</v>
      </c>
      <c r="F4" s="152">
        <v>-10</v>
      </c>
      <c r="G4" s="153"/>
      <c r="H4" s="147">
        <v>0.34722222222222227</v>
      </c>
      <c r="I4" s="147">
        <v>0.3611111111111111</v>
      </c>
    </row>
    <row r="5" spans="1:9" s="2" customFormat="1" ht="25.5" customHeight="1">
      <c r="A5" s="147">
        <v>0.37847222222222227</v>
      </c>
      <c r="B5" s="148" t="s">
        <v>5</v>
      </c>
      <c r="C5" s="149" t="s">
        <v>16</v>
      </c>
      <c r="D5" s="150" t="s">
        <v>23</v>
      </c>
      <c r="E5" s="151">
        <v>2</v>
      </c>
      <c r="F5" s="152">
        <v>-16</v>
      </c>
      <c r="G5" s="153"/>
      <c r="H5" s="147">
        <v>0.35069444444444442</v>
      </c>
      <c r="I5" s="147">
        <v>0.36458333333333331</v>
      </c>
    </row>
    <row r="6" spans="1:9" s="2" customFormat="1" ht="25.5" customHeight="1">
      <c r="A6" s="147">
        <v>0.38541666666666669</v>
      </c>
      <c r="B6" s="148" t="s">
        <v>6</v>
      </c>
      <c r="C6" s="149" t="s">
        <v>15</v>
      </c>
      <c r="D6" s="150" t="s">
        <v>23</v>
      </c>
      <c r="E6" s="151">
        <v>2</v>
      </c>
      <c r="F6" s="152">
        <v>-14</v>
      </c>
      <c r="G6" s="153"/>
      <c r="H6" s="147">
        <v>0.3576388888888889</v>
      </c>
      <c r="I6" s="147">
        <v>0.37152777777777773</v>
      </c>
    </row>
    <row r="7" spans="1:9" s="2" customFormat="1" ht="25.5" customHeight="1">
      <c r="A7" s="147">
        <v>0.3888888888888889</v>
      </c>
      <c r="B7" s="148" t="s">
        <v>6</v>
      </c>
      <c r="C7" s="149" t="s">
        <v>16</v>
      </c>
      <c r="D7" s="150" t="s">
        <v>23</v>
      </c>
      <c r="E7" s="151">
        <v>2</v>
      </c>
      <c r="F7" s="152">
        <v>-16</v>
      </c>
      <c r="G7" s="153"/>
      <c r="H7" s="147">
        <v>0.3611111111111111</v>
      </c>
      <c r="I7" s="147">
        <v>0.375</v>
      </c>
    </row>
    <row r="8" spans="1:9" s="2" customFormat="1" ht="25.5" customHeight="1">
      <c r="A8" s="147">
        <v>0.39583333333333331</v>
      </c>
      <c r="B8" s="148" t="s">
        <v>6</v>
      </c>
      <c r="C8" s="149" t="s">
        <v>7</v>
      </c>
      <c r="D8" s="150" t="s">
        <v>42</v>
      </c>
      <c r="E8" s="151">
        <v>2</v>
      </c>
      <c r="F8" s="152">
        <v>-14</v>
      </c>
      <c r="G8" s="153"/>
      <c r="H8" s="147">
        <v>0.36805555555555558</v>
      </c>
      <c r="I8" s="147">
        <v>0.38194444444444442</v>
      </c>
    </row>
    <row r="9" spans="1:9" s="2" customFormat="1" ht="25.5" customHeight="1">
      <c r="A9" s="147">
        <v>0.39930555555555558</v>
      </c>
      <c r="B9" s="148" t="s">
        <v>6</v>
      </c>
      <c r="C9" s="149" t="s">
        <v>8</v>
      </c>
      <c r="D9" s="150" t="s">
        <v>42</v>
      </c>
      <c r="E9" s="151">
        <v>2</v>
      </c>
      <c r="F9" s="152">
        <v>-16</v>
      </c>
      <c r="G9" s="153"/>
      <c r="H9" s="147">
        <v>0.37152777777777773</v>
      </c>
      <c r="I9" s="147">
        <v>0.38541666666666669</v>
      </c>
    </row>
    <row r="10" spans="1:9" s="2" customFormat="1" ht="25.5" customHeight="1">
      <c r="A10" s="147">
        <v>0.40625</v>
      </c>
      <c r="B10" s="148" t="s">
        <v>6</v>
      </c>
      <c r="C10" s="149" t="s">
        <v>9</v>
      </c>
      <c r="D10" s="150" t="s">
        <v>42</v>
      </c>
      <c r="E10" s="170">
        <v>1</v>
      </c>
      <c r="F10" s="152">
        <v>-1</v>
      </c>
      <c r="G10" s="169" t="s">
        <v>24</v>
      </c>
      <c r="H10" s="147">
        <v>0.37847222222222227</v>
      </c>
      <c r="I10" s="147">
        <v>0.3923611111111111</v>
      </c>
    </row>
    <row r="11" spans="1:9" s="2" customFormat="1" ht="25.5" customHeight="1">
      <c r="A11" s="147">
        <v>0.40625</v>
      </c>
      <c r="B11" s="148" t="s">
        <v>6</v>
      </c>
      <c r="C11" s="149" t="s">
        <v>35</v>
      </c>
      <c r="D11" s="150" t="s">
        <v>42</v>
      </c>
      <c r="E11" s="170"/>
      <c r="F11" s="152">
        <v>-3</v>
      </c>
      <c r="G11" s="169"/>
      <c r="H11" s="147" t="s">
        <v>109</v>
      </c>
      <c r="I11" s="147" t="s">
        <v>110</v>
      </c>
    </row>
    <row r="12" spans="1:9" s="2" customFormat="1" ht="25.5" customHeight="1">
      <c r="A12" s="147">
        <v>0.40972222222222227</v>
      </c>
      <c r="B12" s="148" t="s">
        <v>6</v>
      </c>
      <c r="C12" s="149" t="s">
        <v>36</v>
      </c>
      <c r="D12" s="150" t="s">
        <v>42</v>
      </c>
      <c r="E12" s="151">
        <v>1</v>
      </c>
      <c r="F12" s="152">
        <v>-2</v>
      </c>
      <c r="G12" s="153"/>
      <c r="H12" s="147">
        <v>0.38194444444444442</v>
      </c>
      <c r="I12" s="147">
        <v>0.39583333333333331</v>
      </c>
    </row>
    <row r="13" spans="1:9" s="2" customFormat="1" ht="25.5" customHeight="1">
      <c r="A13" s="147">
        <v>0.41319444444444442</v>
      </c>
      <c r="B13" s="148" t="s">
        <v>5</v>
      </c>
      <c r="C13" s="149" t="s">
        <v>7</v>
      </c>
      <c r="D13" s="150" t="s">
        <v>42</v>
      </c>
      <c r="E13" s="151">
        <v>2</v>
      </c>
      <c r="F13" s="152">
        <v>-15</v>
      </c>
      <c r="G13" s="153"/>
      <c r="H13" s="147">
        <v>0.38541666666666669</v>
      </c>
      <c r="I13" s="147">
        <v>0.39930555555555558</v>
      </c>
    </row>
    <row r="14" spans="1:9" s="2" customFormat="1" ht="25.5" customHeight="1">
      <c r="A14" s="147">
        <v>0.41666666666666669</v>
      </c>
      <c r="B14" s="148" t="s">
        <v>5</v>
      </c>
      <c r="C14" s="149" t="s">
        <v>8</v>
      </c>
      <c r="D14" s="150" t="s">
        <v>42</v>
      </c>
      <c r="E14" s="151">
        <v>2</v>
      </c>
      <c r="F14" s="152">
        <v>-14</v>
      </c>
      <c r="G14" s="153"/>
      <c r="H14" s="147">
        <v>0.3888888888888889</v>
      </c>
      <c r="I14" s="147">
        <v>0.40277777777777773</v>
      </c>
    </row>
    <row r="15" spans="1:9" s="2" customFormat="1" ht="25.5" customHeight="1">
      <c r="A15" s="147">
        <v>0.4236111111111111</v>
      </c>
      <c r="B15" s="148" t="s">
        <v>5</v>
      </c>
      <c r="C15" s="149" t="s">
        <v>9</v>
      </c>
      <c r="D15" s="150" t="s">
        <v>42</v>
      </c>
      <c r="E15" s="154">
        <v>1</v>
      </c>
      <c r="F15" s="152">
        <v>-6</v>
      </c>
      <c r="G15" s="153"/>
      <c r="H15" s="147">
        <v>0.39583333333333331</v>
      </c>
      <c r="I15" s="147">
        <v>0.40972222222222227</v>
      </c>
    </row>
    <row r="16" spans="1:9" s="2" customFormat="1" ht="25.5" customHeight="1">
      <c r="A16" s="147">
        <v>0.42708333333333331</v>
      </c>
      <c r="B16" s="148" t="s">
        <v>5</v>
      </c>
      <c r="C16" s="149" t="s">
        <v>35</v>
      </c>
      <c r="D16" s="150" t="s">
        <v>42</v>
      </c>
      <c r="E16" s="151">
        <v>1</v>
      </c>
      <c r="F16" s="152">
        <v>-2</v>
      </c>
      <c r="G16" s="153"/>
      <c r="H16" s="147">
        <v>0.39930555555555558</v>
      </c>
      <c r="I16" s="147">
        <v>0.41319444444444442</v>
      </c>
    </row>
    <row r="17" spans="1:9" s="2" customFormat="1" ht="25.5" customHeight="1">
      <c r="A17" s="147">
        <v>0.43055555555555558</v>
      </c>
      <c r="B17" s="148" t="s">
        <v>5</v>
      </c>
      <c r="C17" s="149" t="s">
        <v>36</v>
      </c>
      <c r="D17" s="150" t="s">
        <v>42</v>
      </c>
      <c r="E17" s="151">
        <v>3</v>
      </c>
      <c r="F17" s="152">
        <v>-17</v>
      </c>
      <c r="G17" s="153"/>
      <c r="H17" s="147">
        <v>0.40277777777777773</v>
      </c>
      <c r="I17" s="147">
        <v>0.41666666666666669</v>
      </c>
    </row>
    <row r="18" spans="1:9" s="2" customFormat="1" ht="25.5" customHeight="1">
      <c r="A18" s="147">
        <v>0.44444444444444442</v>
      </c>
      <c r="B18" s="148" t="s">
        <v>5</v>
      </c>
      <c r="C18" s="149" t="s">
        <v>35</v>
      </c>
      <c r="D18" s="150" t="s">
        <v>108</v>
      </c>
      <c r="E18" s="168">
        <v>1</v>
      </c>
      <c r="F18" s="152">
        <v>-2</v>
      </c>
      <c r="G18" s="169" t="s">
        <v>24</v>
      </c>
      <c r="H18" s="147">
        <v>0.41666666666666669</v>
      </c>
      <c r="I18" s="147">
        <v>0.43055555555555558</v>
      </c>
    </row>
    <row r="19" spans="1:9" s="2" customFormat="1" ht="25.5" customHeight="1">
      <c r="A19" s="147">
        <v>0.44444444444444442</v>
      </c>
      <c r="B19" s="148" t="s">
        <v>5</v>
      </c>
      <c r="C19" s="149" t="s">
        <v>36</v>
      </c>
      <c r="D19" s="150" t="s">
        <v>108</v>
      </c>
      <c r="E19" s="168"/>
      <c r="F19" s="152">
        <v>-1</v>
      </c>
      <c r="G19" s="169"/>
      <c r="H19" s="147" t="s">
        <v>43</v>
      </c>
      <c r="I19" s="147" t="s">
        <v>26</v>
      </c>
    </row>
    <row r="20" spans="1:9" s="2" customFormat="1" ht="25.5" customHeight="1">
      <c r="A20" s="147">
        <v>0.44791666666666669</v>
      </c>
      <c r="B20" s="148" t="s">
        <v>6</v>
      </c>
      <c r="C20" s="149" t="s">
        <v>35</v>
      </c>
      <c r="D20" s="150" t="s">
        <v>107</v>
      </c>
      <c r="E20" s="151">
        <v>1</v>
      </c>
      <c r="F20" s="152">
        <v>-1</v>
      </c>
      <c r="G20" s="153"/>
      <c r="H20" s="147">
        <v>0.4201388888888889</v>
      </c>
      <c r="I20" s="147">
        <v>0.43402777777777773</v>
      </c>
    </row>
    <row r="21" spans="1:9" s="2" customFormat="1" ht="25.5" customHeight="1">
      <c r="A21" s="147">
        <v>0.4548611111111111</v>
      </c>
      <c r="B21" s="148" t="s">
        <v>6</v>
      </c>
      <c r="C21" s="149" t="s">
        <v>21</v>
      </c>
      <c r="D21" s="150" t="s">
        <v>38</v>
      </c>
      <c r="E21" s="151">
        <v>1</v>
      </c>
      <c r="F21" s="152">
        <v>-6</v>
      </c>
      <c r="G21" s="153"/>
      <c r="H21" s="147">
        <v>0.42708333333333331</v>
      </c>
      <c r="I21" s="147">
        <v>0.44097222222222227</v>
      </c>
    </row>
    <row r="22" spans="1:9" s="2" customFormat="1" ht="25.5" customHeight="1">
      <c r="A22" s="147">
        <v>0.45833333333333331</v>
      </c>
      <c r="B22" s="148" t="s">
        <v>5</v>
      </c>
      <c r="C22" s="149" t="s">
        <v>21</v>
      </c>
      <c r="D22" s="150" t="s">
        <v>38</v>
      </c>
      <c r="E22" s="151">
        <v>2</v>
      </c>
      <c r="F22" s="152">
        <v>-11</v>
      </c>
      <c r="G22" s="153"/>
      <c r="H22" s="147">
        <v>0.43055555555555558</v>
      </c>
      <c r="I22" s="147">
        <v>0.44444444444444442</v>
      </c>
    </row>
    <row r="23" spans="1:9" s="2" customFormat="1" ht="25.5" customHeight="1">
      <c r="A23" s="147">
        <v>0.46527777777777773</v>
      </c>
      <c r="B23" s="148" t="s">
        <v>6</v>
      </c>
      <c r="C23" s="149" t="s">
        <v>15</v>
      </c>
      <c r="D23" s="150" t="s">
        <v>39</v>
      </c>
      <c r="E23" s="151">
        <v>4</v>
      </c>
      <c r="F23" s="152">
        <v>-27</v>
      </c>
      <c r="G23" s="153"/>
      <c r="H23" s="147">
        <v>0.4375</v>
      </c>
      <c r="I23" s="147">
        <v>0.4513888888888889</v>
      </c>
    </row>
    <row r="24" spans="1:9" s="2" customFormat="1" ht="25.5" customHeight="1">
      <c r="A24" s="147">
        <v>0.47569444444444442</v>
      </c>
      <c r="B24" s="148" t="s">
        <v>5</v>
      </c>
      <c r="C24" s="149" t="s">
        <v>15</v>
      </c>
      <c r="D24" s="150" t="s">
        <v>40</v>
      </c>
      <c r="E24" s="151">
        <v>3</v>
      </c>
      <c r="F24" s="152">
        <v>-22</v>
      </c>
      <c r="G24" s="153"/>
      <c r="H24" s="147">
        <v>0.44791666666666669</v>
      </c>
      <c r="I24" s="147">
        <v>0.46180555555555558</v>
      </c>
    </row>
    <row r="25" spans="1:9" s="2" customFormat="1" ht="25.5" customHeight="1">
      <c r="A25" s="147">
        <v>0.4826388888888889</v>
      </c>
      <c r="B25" s="148" t="s">
        <v>6</v>
      </c>
      <c r="C25" s="149" t="s">
        <v>16</v>
      </c>
      <c r="D25" s="150" t="s">
        <v>41</v>
      </c>
      <c r="E25" s="151">
        <v>3</v>
      </c>
      <c r="F25" s="152">
        <v>-18</v>
      </c>
      <c r="G25" s="153"/>
      <c r="H25" s="147">
        <v>0.4548611111111111</v>
      </c>
      <c r="I25" s="147">
        <v>0.46875</v>
      </c>
    </row>
    <row r="26" spans="1:9" s="2" customFormat="1" ht="25.5" customHeight="1">
      <c r="A26" s="147">
        <v>0.49305555555555558</v>
      </c>
      <c r="B26" s="148" t="s">
        <v>5</v>
      </c>
      <c r="C26" s="149" t="s">
        <v>16</v>
      </c>
      <c r="D26" s="150" t="s">
        <v>41</v>
      </c>
      <c r="E26" s="151">
        <v>3</v>
      </c>
      <c r="F26" s="152">
        <v>-19</v>
      </c>
      <c r="G26" s="153"/>
      <c r="H26" s="147">
        <v>0.46527777777777773</v>
      </c>
      <c r="I26" s="147">
        <v>0.47916666666666669</v>
      </c>
    </row>
    <row r="27" spans="1:9" s="2" customFormat="1" ht="9.75" customHeight="1"/>
    <row r="28" spans="1:9" s="2" customFormat="1" ht="25.5" customHeight="1">
      <c r="A28" s="147">
        <v>0.52083333333333337</v>
      </c>
      <c r="B28" s="148" t="s">
        <v>6</v>
      </c>
      <c r="C28" s="149" t="s">
        <v>7</v>
      </c>
      <c r="D28" s="150" t="s">
        <v>103</v>
      </c>
      <c r="E28" s="151">
        <v>1</v>
      </c>
      <c r="F28" s="152">
        <v>-6</v>
      </c>
      <c r="G28" s="153"/>
      <c r="H28" s="147">
        <v>0.49305555555555558</v>
      </c>
      <c r="I28" s="147">
        <v>0.50694444444444442</v>
      </c>
    </row>
    <row r="29" spans="1:9" s="2" customFormat="1" ht="25.5" customHeight="1">
      <c r="A29" s="147">
        <v>0.52430555555555558</v>
      </c>
      <c r="B29" s="148" t="s">
        <v>6</v>
      </c>
      <c r="C29" s="149" t="s">
        <v>8</v>
      </c>
      <c r="D29" s="150" t="s">
        <v>103</v>
      </c>
      <c r="E29" s="151">
        <v>1</v>
      </c>
      <c r="F29" s="152">
        <v>-5</v>
      </c>
      <c r="G29" s="153"/>
      <c r="H29" s="147">
        <v>0.49652777777777773</v>
      </c>
      <c r="I29" s="147">
        <v>0.51041666666666663</v>
      </c>
    </row>
    <row r="30" spans="1:9" s="2" customFormat="1" ht="25.5" customHeight="1">
      <c r="A30" s="147">
        <v>0.52777777777777779</v>
      </c>
      <c r="B30" s="148" t="s">
        <v>6</v>
      </c>
      <c r="C30" s="149" t="s">
        <v>9</v>
      </c>
      <c r="D30" s="150" t="s">
        <v>103</v>
      </c>
      <c r="E30" s="151">
        <v>1</v>
      </c>
      <c r="F30" s="152">
        <v>-2</v>
      </c>
      <c r="G30" s="153"/>
      <c r="H30" s="147">
        <v>0.5</v>
      </c>
      <c r="I30" s="147">
        <v>0.51388888888888895</v>
      </c>
    </row>
    <row r="31" spans="1:9" s="2" customFormat="1" ht="25.5" customHeight="1">
      <c r="A31" s="147">
        <v>0.53125</v>
      </c>
      <c r="B31" s="148" t="s">
        <v>6</v>
      </c>
      <c r="C31" s="149" t="s">
        <v>35</v>
      </c>
      <c r="D31" s="150" t="s">
        <v>104</v>
      </c>
      <c r="E31" s="151">
        <v>1</v>
      </c>
      <c r="F31" s="152">
        <v>-2</v>
      </c>
      <c r="G31" s="153"/>
      <c r="H31" s="147">
        <v>0.50347222222222221</v>
      </c>
      <c r="I31" s="147">
        <v>0.51736111111111105</v>
      </c>
    </row>
    <row r="32" spans="1:9" s="2" customFormat="1" ht="25.5" customHeight="1">
      <c r="A32" s="147">
        <v>0.53472222222222221</v>
      </c>
      <c r="B32" s="148" t="s">
        <v>5</v>
      </c>
      <c r="C32" s="149" t="s">
        <v>8</v>
      </c>
      <c r="D32" s="150" t="s">
        <v>105</v>
      </c>
      <c r="E32" s="151">
        <v>1</v>
      </c>
      <c r="F32" s="152">
        <v>-6</v>
      </c>
      <c r="G32" s="153"/>
      <c r="H32" s="147">
        <v>0.50694444444444442</v>
      </c>
      <c r="I32" s="147">
        <v>0.52083333333333337</v>
      </c>
    </row>
    <row r="33" spans="1:9" s="2" customFormat="1" ht="25.5" customHeight="1">
      <c r="A33" s="147">
        <v>0.53819444444444442</v>
      </c>
      <c r="B33" s="148" t="s">
        <v>5</v>
      </c>
      <c r="C33" s="149" t="s">
        <v>35</v>
      </c>
      <c r="D33" s="150" t="s">
        <v>106</v>
      </c>
      <c r="E33" s="168">
        <v>1</v>
      </c>
      <c r="F33" s="152">
        <v>-1</v>
      </c>
      <c r="G33" s="169" t="s">
        <v>24</v>
      </c>
      <c r="H33" s="147">
        <v>0.51041666666666663</v>
      </c>
      <c r="I33" s="147">
        <v>0.52430555555555558</v>
      </c>
    </row>
    <row r="34" spans="1:9" s="2" customFormat="1" ht="25.5" customHeight="1">
      <c r="A34" s="147">
        <v>0.53819444444444442</v>
      </c>
      <c r="B34" s="148" t="s">
        <v>5</v>
      </c>
      <c r="C34" s="149" t="s">
        <v>36</v>
      </c>
      <c r="D34" s="150" t="s">
        <v>106</v>
      </c>
      <c r="E34" s="168"/>
      <c r="F34" s="152">
        <v>-2</v>
      </c>
      <c r="G34" s="169"/>
      <c r="H34" s="147" t="s">
        <v>43</v>
      </c>
      <c r="I34" s="147" t="s">
        <v>26</v>
      </c>
    </row>
    <row r="35" spans="1:9" s="2" customFormat="1" ht="25.5" customHeight="1">
      <c r="A35" s="147">
        <v>0.54513888888888895</v>
      </c>
      <c r="B35" s="148" t="s">
        <v>14</v>
      </c>
      <c r="C35" s="149" t="s">
        <v>35</v>
      </c>
      <c r="D35" s="150" t="s">
        <v>20</v>
      </c>
      <c r="E35" s="151">
        <v>1</v>
      </c>
      <c r="F35" s="152">
        <v>-1</v>
      </c>
      <c r="G35" s="153"/>
      <c r="H35" s="147">
        <v>0.51736111111111105</v>
      </c>
      <c r="I35" s="147">
        <v>0.53125</v>
      </c>
    </row>
    <row r="36" spans="1:9" s="2" customFormat="1" ht="25.5" customHeight="1">
      <c r="A36" s="147">
        <v>0.54861111111111105</v>
      </c>
      <c r="B36" s="148" t="s">
        <v>14</v>
      </c>
      <c r="C36" s="149" t="s">
        <v>36</v>
      </c>
      <c r="D36" s="150" t="s">
        <v>20</v>
      </c>
      <c r="E36" s="151">
        <v>1</v>
      </c>
      <c r="F36" s="152">
        <v>-8</v>
      </c>
      <c r="G36" s="153"/>
      <c r="H36" s="147">
        <v>0.52083333333333337</v>
      </c>
      <c r="I36" s="147">
        <v>0.53472222222222221</v>
      </c>
    </row>
    <row r="37" spans="1:9" s="2" customFormat="1" ht="25.5" customHeight="1">
      <c r="A37" s="147">
        <v>0.55208333333333337</v>
      </c>
      <c r="B37" s="148" t="s">
        <v>22</v>
      </c>
      <c r="C37" s="149" t="s">
        <v>35</v>
      </c>
      <c r="D37" s="150" t="s">
        <v>20</v>
      </c>
      <c r="E37" s="168">
        <v>1</v>
      </c>
      <c r="F37" s="152">
        <v>-2</v>
      </c>
      <c r="G37" s="169" t="s">
        <v>24</v>
      </c>
      <c r="H37" s="147">
        <v>0.52430555555555558</v>
      </c>
      <c r="I37" s="147">
        <v>0.53819444444444442</v>
      </c>
    </row>
    <row r="38" spans="1:9" s="2" customFormat="1" ht="25.5" customHeight="1">
      <c r="A38" s="147">
        <v>0.55208333333333337</v>
      </c>
      <c r="B38" s="148" t="s">
        <v>22</v>
      </c>
      <c r="C38" s="149" t="s">
        <v>36</v>
      </c>
      <c r="D38" s="150" t="s">
        <v>20</v>
      </c>
      <c r="E38" s="168"/>
      <c r="F38" s="152">
        <v>-1</v>
      </c>
      <c r="G38" s="169"/>
      <c r="H38" s="147" t="s">
        <v>95</v>
      </c>
      <c r="I38" s="147" t="s">
        <v>94</v>
      </c>
    </row>
    <row r="39" spans="1:9" s="2" customFormat="1" ht="25.5" customHeight="1">
      <c r="A39" s="147">
        <v>0.55555555555555558</v>
      </c>
      <c r="B39" s="148" t="s">
        <v>14</v>
      </c>
      <c r="C39" s="149" t="s">
        <v>16</v>
      </c>
      <c r="D39" s="150" t="s">
        <v>37</v>
      </c>
      <c r="E39" s="151">
        <v>1</v>
      </c>
      <c r="F39" s="152">
        <v>-1</v>
      </c>
      <c r="G39" s="153"/>
      <c r="H39" s="147">
        <v>0.52777777777777779</v>
      </c>
      <c r="I39" s="147">
        <v>0.54166666666666663</v>
      </c>
    </row>
    <row r="40" spans="1:9" s="2" customFormat="1" ht="25.5" customHeight="1">
      <c r="A40" s="147">
        <v>0.55902777777777779</v>
      </c>
      <c r="B40" s="148" t="s">
        <v>22</v>
      </c>
      <c r="C40" s="149" t="s">
        <v>7</v>
      </c>
      <c r="D40" s="150" t="s">
        <v>20</v>
      </c>
      <c r="E40" s="151">
        <v>1</v>
      </c>
      <c r="F40" s="152">
        <v>-2</v>
      </c>
      <c r="G40" s="153"/>
      <c r="H40" s="147">
        <v>0.53125</v>
      </c>
      <c r="I40" s="147">
        <v>0.54513888888888895</v>
      </c>
    </row>
    <row r="41" spans="1:9" s="2" customFormat="1" ht="25.5" customHeight="1">
      <c r="A41" s="147">
        <v>0.5625</v>
      </c>
      <c r="B41" s="148" t="s">
        <v>22</v>
      </c>
      <c r="C41" s="149" t="s">
        <v>8</v>
      </c>
      <c r="D41" s="150" t="s">
        <v>20</v>
      </c>
      <c r="E41" s="151">
        <v>1</v>
      </c>
      <c r="F41" s="152">
        <v>-4</v>
      </c>
      <c r="G41" s="153"/>
      <c r="H41" s="147">
        <v>0.53472222222222221</v>
      </c>
      <c r="I41" s="147">
        <v>0.54861111111111105</v>
      </c>
    </row>
    <row r="42" spans="1:9" s="2" customFormat="1" ht="25.5" customHeight="1">
      <c r="A42" s="147">
        <v>0.56597222222222221</v>
      </c>
      <c r="B42" s="148" t="s">
        <v>14</v>
      </c>
      <c r="C42" s="149" t="s">
        <v>7</v>
      </c>
      <c r="D42" s="150" t="s">
        <v>20</v>
      </c>
      <c r="E42" s="151">
        <v>1</v>
      </c>
      <c r="F42" s="152">
        <v>-3</v>
      </c>
      <c r="G42" s="153"/>
      <c r="H42" s="147">
        <v>0.53819444444444442</v>
      </c>
      <c r="I42" s="147">
        <v>0.55208333333333337</v>
      </c>
    </row>
    <row r="43" spans="1:9" s="2" customFormat="1" ht="25.5" customHeight="1">
      <c r="A43" s="147">
        <v>0.56944444444444442</v>
      </c>
      <c r="B43" s="148" t="s">
        <v>14</v>
      </c>
      <c r="C43" s="149" t="s">
        <v>8</v>
      </c>
      <c r="D43" s="150" t="s">
        <v>20</v>
      </c>
      <c r="E43" s="151">
        <v>1</v>
      </c>
      <c r="F43" s="152">
        <v>-4</v>
      </c>
      <c r="G43" s="153"/>
      <c r="H43" s="147">
        <v>0.54166666666666663</v>
      </c>
      <c r="I43" s="147">
        <v>0.55555555555555558</v>
      </c>
    </row>
    <row r="44" spans="1:9" s="2" customFormat="1" ht="25.5" customHeight="1">
      <c r="A44" s="147">
        <v>0.57291666666666663</v>
      </c>
      <c r="B44" s="148" t="s">
        <v>14</v>
      </c>
      <c r="C44" s="149" t="s">
        <v>9</v>
      </c>
      <c r="D44" s="150" t="s">
        <v>20</v>
      </c>
      <c r="E44" s="151">
        <v>1</v>
      </c>
      <c r="F44" s="152">
        <v>-4</v>
      </c>
      <c r="G44" s="153"/>
      <c r="H44" s="147">
        <v>0.54513888888888895</v>
      </c>
      <c r="I44" s="147">
        <v>0.55902777777777779</v>
      </c>
    </row>
    <row r="45" spans="1:9" ht="25.5" customHeight="1">
      <c r="A45" s="147">
        <v>0.57986111111111105</v>
      </c>
      <c r="B45" s="148" t="s">
        <v>5</v>
      </c>
      <c r="C45" s="149" t="s">
        <v>35</v>
      </c>
      <c r="D45" s="150" t="s">
        <v>0</v>
      </c>
      <c r="E45" s="151">
        <v>2</v>
      </c>
      <c r="F45" s="152">
        <v>-10</v>
      </c>
      <c r="G45" s="153"/>
      <c r="H45" s="147">
        <v>0.55208333333333337</v>
      </c>
      <c r="I45" s="147">
        <v>0.56597222222222221</v>
      </c>
    </row>
    <row r="46" spans="1:9" ht="25.5" customHeight="1">
      <c r="A46" s="147">
        <v>0.58333333333333337</v>
      </c>
      <c r="B46" s="148" t="s">
        <v>5</v>
      </c>
      <c r="C46" s="149" t="s">
        <v>36</v>
      </c>
      <c r="D46" s="150" t="s">
        <v>0</v>
      </c>
      <c r="E46" s="151">
        <v>4</v>
      </c>
      <c r="F46" s="152">
        <v>-28</v>
      </c>
      <c r="G46" s="153"/>
      <c r="H46" s="147">
        <v>0.55555555555555558</v>
      </c>
      <c r="I46" s="147">
        <v>0.56944444444444442</v>
      </c>
    </row>
    <row r="47" spans="1:9" ht="25.5" customHeight="1">
      <c r="A47" s="147">
        <v>0.59375</v>
      </c>
      <c r="B47" s="148" t="s">
        <v>6</v>
      </c>
      <c r="C47" s="149" t="s">
        <v>35</v>
      </c>
      <c r="D47" s="150" t="s">
        <v>0</v>
      </c>
      <c r="E47" s="151">
        <v>2</v>
      </c>
      <c r="F47" s="152">
        <v>-9</v>
      </c>
      <c r="G47" s="153"/>
      <c r="H47" s="147">
        <v>0.56597222222222221</v>
      </c>
      <c r="I47" s="147">
        <v>0.57986111111111105</v>
      </c>
    </row>
    <row r="48" spans="1:9" ht="25.5" customHeight="1">
      <c r="A48" s="147">
        <v>0.59722222222222221</v>
      </c>
      <c r="B48" s="148" t="s">
        <v>6</v>
      </c>
      <c r="C48" s="149" t="s">
        <v>36</v>
      </c>
      <c r="D48" s="150" t="s">
        <v>0</v>
      </c>
      <c r="E48" s="151">
        <v>1</v>
      </c>
      <c r="F48" s="152">
        <v>-2</v>
      </c>
      <c r="G48" s="153"/>
      <c r="H48" s="147">
        <v>0.56944444444444442</v>
      </c>
      <c r="I48" s="147">
        <v>0.58333333333333337</v>
      </c>
    </row>
    <row r="49" spans="1:9" s="2" customFormat="1" ht="25.5" customHeight="1">
      <c r="A49" s="147">
        <v>0.60069444444444442</v>
      </c>
      <c r="B49" s="148" t="s">
        <v>6</v>
      </c>
      <c r="C49" s="149" t="s">
        <v>17</v>
      </c>
      <c r="D49" s="150" t="s">
        <v>0</v>
      </c>
      <c r="E49" s="151">
        <v>1</v>
      </c>
      <c r="F49" s="152">
        <v>-3</v>
      </c>
      <c r="G49" s="153"/>
      <c r="H49" s="147">
        <v>0.57291666666666663</v>
      </c>
      <c r="I49" s="147">
        <v>0.58680555555555558</v>
      </c>
    </row>
    <row r="50" spans="1:9" s="2" customFormat="1" ht="25.5" customHeight="1">
      <c r="A50" s="147">
        <v>0.60416666666666663</v>
      </c>
      <c r="B50" s="148" t="s">
        <v>5</v>
      </c>
      <c r="C50" s="149" t="s">
        <v>17</v>
      </c>
      <c r="D50" s="150" t="s">
        <v>0</v>
      </c>
      <c r="E50" s="151">
        <v>2</v>
      </c>
      <c r="F50" s="152">
        <v>-10</v>
      </c>
      <c r="G50" s="153"/>
      <c r="H50" s="147">
        <v>0.57638888888888895</v>
      </c>
      <c r="I50" s="147">
        <v>0.59027777777777779</v>
      </c>
    </row>
    <row r="51" spans="1:9" s="2" customFormat="1" ht="25.5" customHeight="1">
      <c r="A51" s="147">
        <v>0.61111111111111105</v>
      </c>
      <c r="B51" s="148" t="s">
        <v>6</v>
      </c>
      <c r="C51" s="149" t="s">
        <v>18</v>
      </c>
      <c r="D51" s="150" t="s">
        <v>0</v>
      </c>
      <c r="E51" s="151">
        <v>4</v>
      </c>
      <c r="F51" s="152">
        <v>-26</v>
      </c>
      <c r="G51" s="153"/>
      <c r="H51" s="147">
        <v>0.58333333333333337</v>
      </c>
      <c r="I51" s="147">
        <v>0.59722222222222221</v>
      </c>
    </row>
    <row r="52" spans="1:9" s="2" customFormat="1" ht="25.5" customHeight="1">
      <c r="A52" s="147">
        <v>0.62152777777777779</v>
      </c>
      <c r="B52" s="148" t="s">
        <v>5</v>
      </c>
      <c r="C52" s="149" t="s">
        <v>18</v>
      </c>
      <c r="D52" s="150" t="s">
        <v>0</v>
      </c>
      <c r="E52" s="151">
        <v>3</v>
      </c>
      <c r="F52" s="152">
        <v>-21</v>
      </c>
      <c r="G52" s="153"/>
      <c r="H52" s="147">
        <v>0.59375</v>
      </c>
      <c r="I52" s="147">
        <v>0.60763888888888895</v>
      </c>
    </row>
    <row r="53" spans="1:9" s="2" customFormat="1" ht="25.5" customHeight="1">
      <c r="A53" s="147">
        <v>0.62847222222222221</v>
      </c>
      <c r="B53" s="148" t="s">
        <v>6</v>
      </c>
      <c r="C53" s="149" t="s">
        <v>19</v>
      </c>
      <c r="D53" s="150" t="s">
        <v>0</v>
      </c>
      <c r="E53" s="151">
        <v>4</v>
      </c>
      <c r="F53" s="152">
        <v>-26</v>
      </c>
      <c r="G53" s="153"/>
      <c r="H53" s="147">
        <v>0.60069444444444442</v>
      </c>
      <c r="I53" s="147">
        <v>0.61458333333333337</v>
      </c>
    </row>
    <row r="54" spans="1:9" s="2" customFormat="1" ht="25.5" customHeight="1">
      <c r="A54" s="147">
        <v>0.63888888888888895</v>
      </c>
      <c r="B54" s="148" t="s">
        <v>5</v>
      </c>
      <c r="C54" s="149" t="s">
        <v>19</v>
      </c>
      <c r="D54" s="150" t="s">
        <v>0</v>
      </c>
      <c r="E54" s="151">
        <v>3</v>
      </c>
      <c r="F54" s="152">
        <v>-24</v>
      </c>
      <c r="G54" s="153"/>
      <c r="H54" s="147">
        <v>0.61111111111111105</v>
      </c>
      <c r="I54" s="147">
        <v>0.625</v>
      </c>
    </row>
    <row r="55" spans="1:9" ht="25.5" customHeight="1">
      <c r="A55" s="147">
        <v>0.64930555555555558</v>
      </c>
      <c r="B55" s="148" t="s">
        <v>6</v>
      </c>
      <c r="C55" s="149" t="s">
        <v>7</v>
      </c>
      <c r="D55" s="150" t="s">
        <v>0</v>
      </c>
      <c r="E55" s="151">
        <v>3</v>
      </c>
      <c r="F55" s="152">
        <v>-24</v>
      </c>
      <c r="G55" s="153"/>
      <c r="H55" s="147">
        <v>0.62152777777777779</v>
      </c>
      <c r="I55" s="147">
        <v>0.63541666666666663</v>
      </c>
    </row>
    <row r="56" spans="1:9" ht="25.5" customHeight="1">
      <c r="A56" s="147">
        <v>0.65625</v>
      </c>
      <c r="B56" s="148" t="s">
        <v>6</v>
      </c>
      <c r="C56" s="149" t="s">
        <v>8</v>
      </c>
      <c r="D56" s="150" t="s">
        <v>0</v>
      </c>
      <c r="E56" s="151">
        <v>3</v>
      </c>
      <c r="F56" s="152">
        <v>-19</v>
      </c>
      <c r="G56" s="153"/>
      <c r="H56" s="147">
        <v>0.62847222222222221</v>
      </c>
      <c r="I56" s="147">
        <v>0.64236111111111105</v>
      </c>
    </row>
    <row r="57" spans="1:9" ht="25.5" customHeight="1">
      <c r="A57" s="147">
        <v>0.66319444444444442</v>
      </c>
      <c r="B57" s="148" t="s">
        <v>6</v>
      </c>
      <c r="C57" s="149" t="s">
        <v>9</v>
      </c>
      <c r="D57" s="150" t="s">
        <v>0</v>
      </c>
      <c r="E57" s="151">
        <v>1</v>
      </c>
      <c r="F57" s="152">
        <v>-5</v>
      </c>
      <c r="G57" s="153"/>
      <c r="H57" s="147">
        <v>0.63541666666666663</v>
      </c>
      <c r="I57" s="147">
        <v>0.64930555555555558</v>
      </c>
    </row>
    <row r="58" spans="1:9" ht="25.5" customHeight="1">
      <c r="A58" s="147">
        <v>0.66666666666666663</v>
      </c>
      <c r="B58" s="148" t="s">
        <v>5</v>
      </c>
      <c r="C58" s="149" t="s">
        <v>7</v>
      </c>
      <c r="D58" s="150" t="s">
        <v>0</v>
      </c>
      <c r="E58" s="151">
        <v>3</v>
      </c>
      <c r="F58" s="152">
        <v>-20</v>
      </c>
      <c r="G58" s="153"/>
      <c r="H58" s="147">
        <v>0.63888888888888895</v>
      </c>
      <c r="I58" s="147">
        <v>0.65277777777777779</v>
      </c>
    </row>
    <row r="59" spans="1:9" s="2" customFormat="1" ht="25.5" customHeight="1">
      <c r="A59" s="147">
        <v>0.67361111111111116</v>
      </c>
      <c r="B59" s="148" t="s">
        <v>5</v>
      </c>
      <c r="C59" s="149" t="s">
        <v>8</v>
      </c>
      <c r="D59" s="150" t="s">
        <v>0</v>
      </c>
      <c r="E59" s="151">
        <v>2</v>
      </c>
      <c r="F59" s="152">
        <v>-15</v>
      </c>
      <c r="G59" s="153"/>
      <c r="H59" s="147">
        <v>0.64583333333333337</v>
      </c>
      <c r="I59" s="147">
        <v>0.65277777777777779</v>
      </c>
    </row>
    <row r="60" spans="1:9" s="2" customFormat="1" ht="25.5" customHeight="1">
      <c r="A60" s="147">
        <v>0.67708333333333337</v>
      </c>
      <c r="B60" s="148" t="s">
        <v>5</v>
      </c>
      <c r="C60" s="149" t="s">
        <v>9</v>
      </c>
      <c r="D60" s="150" t="s">
        <v>0</v>
      </c>
      <c r="E60" s="151">
        <v>2</v>
      </c>
      <c r="F60" s="152">
        <v>-9</v>
      </c>
      <c r="G60" s="153"/>
      <c r="H60" s="147">
        <v>0.64930555555555558</v>
      </c>
      <c r="I60" s="147">
        <v>0.66319444444444442</v>
      </c>
    </row>
    <row r="61" spans="1:9" ht="25.5" customHeight="1">
      <c r="A61" s="155" t="s">
        <v>102</v>
      </c>
      <c r="B61" s="156"/>
      <c r="C61" s="156"/>
      <c r="D61" s="155" t="s">
        <v>27</v>
      </c>
      <c r="E61" s="157"/>
      <c r="F61" s="158">
        <f>SUM(F4:F60)</f>
        <v>-558</v>
      </c>
      <c r="G61" s="159"/>
      <c r="H61" s="160"/>
      <c r="I61" s="160"/>
    </row>
    <row r="62" spans="1:9" s="2" customFormat="1" ht="12" customHeight="1">
      <c r="A62" s="161"/>
      <c r="B62" s="161"/>
      <c r="C62" s="161"/>
      <c r="D62" s="161"/>
      <c r="E62" s="161"/>
      <c r="F62" s="162" t="s">
        <v>28</v>
      </c>
      <c r="G62" s="162">
        <v>134</v>
      </c>
      <c r="H62" s="162" t="s">
        <v>92</v>
      </c>
      <c r="I62" s="162">
        <v>136</v>
      </c>
    </row>
    <row r="63" spans="1:9" s="2" customFormat="1" ht="12" customHeight="1">
      <c r="A63" s="161"/>
      <c r="B63" s="161"/>
      <c r="C63" s="161"/>
      <c r="D63" s="161"/>
      <c r="E63" s="161"/>
      <c r="F63" s="162" t="s">
        <v>29</v>
      </c>
      <c r="G63" s="162">
        <v>96</v>
      </c>
      <c r="H63" s="162" t="s">
        <v>30</v>
      </c>
      <c r="I63" s="162">
        <v>98</v>
      </c>
    </row>
    <row r="64" spans="1:9" s="2" customFormat="1" ht="12" customHeight="1">
      <c r="A64" s="161"/>
      <c r="B64" s="161"/>
      <c r="C64" s="161"/>
      <c r="D64" s="161"/>
      <c r="E64" s="161"/>
      <c r="F64" s="162" t="s">
        <v>112</v>
      </c>
      <c r="G64" s="162">
        <v>16</v>
      </c>
      <c r="H64" s="162" t="s">
        <v>31</v>
      </c>
      <c r="I64" s="162">
        <v>17</v>
      </c>
    </row>
    <row r="65" spans="1:9" s="2" customFormat="1" ht="12" customHeight="1">
      <c r="A65" s="161"/>
      <c r="B65" s="161"/>
      <c r="C65" s="161"/>
      <c r="D65" s="161"/>
      <c r="E65" s="161"/>
      <c r="F65" s="162" t="s">
        <v>93</v>
      </c>
      <c r="G65" s="162">
        <v>56</v>
      </c>
      <c r="H65" s="162" t="s">
        <v>32</v>
      </c>
      <c r="I65" s="162">
        <v>5</v>
      </c>
    </row>
    <row r="66" spans="1:9" s="2" customFormat="1" ht="12" customHeight="1">
      <c r="A66" s="161"/>
      <c r="B66" s="161"/>
      <c r="C66" s="161"/>
      <c r="D66" s="161"/>
      <c r="E66" s="161"/>
      <c r="F66" s="162" t="s">
        <v>113</v>
      </c>
      <c r="G66" s="162">
        <f>SUM(G62:G65)</f>
        <v>302</v>
      </c>
      <c r="H66" s="163" t="s">
        <v>111</v>
      </c>
      <c r="I66" s="162">
        <f>SUM(I62:I65)</f>
        <v>256</v>
      </c>
    </row>
    <row r="67" spans="1:9" s="2" customFormat="1" ht="20.25" customHeight="1">
      <c r="D67"/>
      <c r="G67" s="135"/>
    </row>
    <row r="68" spans="1:9" s="2" customFormat="1" ht="20.25" customHeight="1">
      <c r="G68" s="135"/>
    </row>
    <row r="69" spans="1:9" s="2" customFormat="1" ht="20.25" customHeight="1">
      <c r="G69" s="135"/>
    </row>
    <row r="70" spans="1:9" s="2" customFormat="1" ht="20.25" customHeight="1">
      <c r="G70" s="135"/>
    </row>
    <row r="71" spans="1:9" s="2" customFormat="1" ht="20.25" customHeight="1">
      <c r="G71" s="135"/>
    </row>
    <row r="72" spans="1:9" ht="20.25" customHeight="1">
      <c r="B72" s="9"/>
      <c r="C72" s="7"/>
    </row>
    <row r="73" spans="1:9">
      <c r="A73" s="5"/>
      <c r="B73" s="10"/>
    </row>
  </sheetData>
  <mergeCells count="10">
    <mergeCell ref="A1:I1"/>
    <mergeCell ref="B3:D3"/>
    <mergeCell ref="E37:E38"/>
    <mergeCell ref="G37:G38"/>
    <mergeCell ref="E33:E34"/>
    <mergeCell ref="E18:E19"/>
    <mergeCell ref="G18:G19"/>
    <mergeCell ref="G33:G34"/>
    <mergeCell ref="E10:E11"/>
    <mergeCell ref="G10:G11"/>
  </mergeCells>
  <phoneticPr fontId="1"/>
  <printOptions horizontalCentered="1"/>
  <pageMargins left="0.9055118110236221" right="0.70866141732283472" top="0.55118110236220474" bottom="0.15748031496062992" header="0.31496062992125984" footer="0.31496062992125984"/>
  <pageSetup paperSize="9" scale="55" fitToWidth="0" orientation="portrait" r:id="rId1"/>
  <headerFooter>
    <oddHeader>&amp;L&amp;22&amp;KFF0000
&amp;R&amp;D　
　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opLeftCell="A35" workbookViewId="0">
      <selection activeCell="H63" sqref="H63"/>
    </sheetView>
  </sheetViews>
  <sheetFormatPr defaultRowHeight="13.5"/>
  <cols>
    <col min="1" max="1" width="10.5" customWidth="1"/>
    <col min="3" max="3" width="10.5" customWidth="1"/>
    <col min="4" max="4" width="14" customWidth="1"/>
    <col min="5" max="5" width="6.5" customWidth="1"/>
    <col min="7" max="7" width="12.875" customWidth="1"/>
    <col min="11" max="11" width="13.875" customWidth="1"/>
    <col min="12" max="12" width="6.125" customWidth="1"/>
    <col min="15" max="20" width="5.5" customWidth="1"/>
    <col min="21" max="21" width="5.625" customWidth="1"/>
  </cols>
  <sheetData>
    <row r="1" spans="1:15" ht="27" customHeight="1">
      <c r="A1" s="45" t="s">
        <v>78</v>
      </c>
      <c r="B1" s="43"/>
      <c r="C1" s="43"/>
      <c r="D1" s="43"/>
      <c r="E1" s="43"/>
      <c r="F1" s="43"/>
      <c r="G1" s="44"/>
      <c r="H1" s="43"/>
      <c r="I1" s="43"/>
      <c r="J1" s="42"/>
      <c r="M1" s="41"/>
      <c r="N1" s="8"/>
      <c r="O1" s="8"/>
    </row>
    <row r="2" spans="1:15" ht="15" customHeight="1">
      <c r="A2" s="45"/>
      <c r="B2" s="43"/>
      <c r="C2" s="43"/>
      <c r="D2" s="43"/>
      <c r="E2" s="43"/>
      <c r="F2" s="43"/>
      <c r="G2" s="44"/>
      <c r="H2" s="43"/>
      <c r="I2" s="43"/>
      <c r="J2" s="42"/>
      <c r="M2" s="41"/>
      <c r="N2" s="8"/>
      <c r="O2" s="8"/>
    </row>
    <row r="3" spans="1:15" ht="19.5" customHeight="1" thickBot="1">
      <c r="A3" s="47" t="s">
        <v>77</v>
      </c>
      <c r="B3" s="40"/>
      <c r="C3" s="37"/>
      <c r="D3" s="37"/>
      <c r="E3" s="37"/>
      <c r="F3" s="37"/>
      <c r="G3" s="39"/>
      <c r="H3" s="47" t="s">
        <v>91</v>
      </c>
      <c r="I3" s="38"/>
      <c r="J3" s="37"/>
      <c r="K3" s="37"/>
      <c r="L3" s="37"/>
      <c r="M3" s="36"/>
      <c r="N3" s="15"/>
      <c r="O3" s="35"/>
    </row>
    <row r="4" spans="1:15" ht="18" customHeight="1" thickBot="1">
      <c r="A4" s="89" t="s">
        <v>76</v>
      </c>
      <c r="B4" s="85" t="s">
        <v>75</v>
      </c>
      <c r="C4" s="86" t="s">
        <v>74</v>
      </c>
      <c r="D4" s="86" t="s">
        <v>10</v>
      </c>
      <c r="E4" s="86" t="s">
        <v>11</v>
      </c>
      <c r="F4" s="87" t="s">
        <v>73</v>
      </c>
      <c r="G4" s="15"/>
      <c r="H4" s="89" t="s">
        <v>76</v>
      </c>
      <c r="I4" s="85" t="s">
        <v>75</v>
      </c>
      <c r="J4" s="88" t="s">
        <v>74</v>
      </c>
      <c r="K4" s="88" t="s">
        <v>10</v>
      </c>
      <c r="L4" s="88" t="s">
        <v>11</v>
      </c>
      <c r="M4" s="87" t="s">
        <v>73</v>
      </c>
      <c r="N4" s="15"/>
      <c r="O4" s="11"/>
    </row>
    <row r="5" spans="1:15" ht="18" customHeight="1">
      <c r="A5" s="103">
        <v>0.375</v>
      </c>
      <c r="B5" s="81">
        <v>0.375</v>
      </c>
      <c r="C5" s="61" t="s">
        <v>59</v>
      </c>
      <c r="D5" s="82" t="s">
        <v>71</v>
      </c>
      <c r="E5" s="83" t="s">
        <v>1</v>
      </c>
      <c r="F5" s="84">
        <v>5</v>
      </c>
      <c r="G5" s="15">
        <f>SUM(F5:F6)</f>
        <v>10</v>
      </c>
      <c r="H5" s="66"/>
      <c r="I5" s="97">
        <v>0.51388888888888895</v>
      </c>
      <c r="J5" s="68" t="s">
        <v>97</v>
      </c>
      <c r="K5" s="52" t="s">
        <v>100</v>
      </c>
      <c r="L5" s="69"/>
      <c r="M5" s="70"/>
    </row>
    <row r="6" spans="1:15" ht="18" customHeight="1">
      <c r="A6" s="90"/>
      <c r="B6" s="60">
        <v>0.37708333333333338</v>
      </c>
      <c r="C6" s="14"/>
      <c r="D6" s="14" t="s">
        <v>71</v>
      </c>
      <c r="E6" s="20" t="s">
        <v>3</v>
      </c>
      <c r="F6" s="59">
        <v>5</v>
      </c>
      <c r="G6" s="15"/>
      <c r="H6" s="90">
        <v>0.52083333333333337</v>
      </c>
      <c r="I6" s="98">
        <v>0.52083333333333337</v>
      </c>
      <c r="J6" s="26" t="s">
        <v>58</v>
      </c>
      <c r="K6" s="34" t="s">
        <v>90</v>
      </c>
      <c r="L6" s="14" t="s">
        <v>1</v>
      </c>
      <c r="M6" s="59">
        <v>6</v>
      </c>
      <c r="N6" s="15"/>
    </row>
    <row r="7" spans="1:15" ht="18" customHeight="1">
      <c r="A7" s="90">
        <v>0.37847222222222227</v>
      </c>
      <c r="B7" s="60">
        <v>0.37916666666666665</v>
      </c>
      <c r="C7" s="22" t="s">
        <v>55</v>
      </c>
      <c r="D7" s="14" t="s">
        <v>71</v>
      </c>
      <c r="E7" s="20" t="s">
        <v>1</v>
      </c>
      <c r="F7" s="62">
        <v>8</v>
      </c>
      <c r="G7" s="15">
        <f>SUM(F7:F8)</f>
        <v>16</v>
      </c>
      <c r="H7" s="90">
        <v>0.52430555555555558</v>
      </c>
      <c r="I7" s="63">
        <v>0.52430555555555558</v>
      </c>
      <c r="J7" s="22" t="s">
        <v>54</v>
      </c>
      <c r="K7" s="34" t="s">
        <v>90</v>
      </c>
      <c r="L7" s="14" t="s">
        <v>1</v>
      </c>
      <c r="M7" s="59">
        <v>5</v>
      </c>
      <c r="N7" s="15"/>
    </row>
    <row r="8" spans="1:15" ht="18" customHeight="1">
      <c r="A8" s="90"/>
      <c r="B8" s="60">
        <v>0.38125000000000003</v>
      </c>
      <c r="C8" s="22"/>
      <c r="D8" s="14" t="s">
        <v>71</v>
      </c>
      <c r="E8" s="20" t="s">
        <v>3</v>
      </c>
      <c r="F8" s="62">
        <v>8</v>
      </c>
      <c r="G8" s="15"/>
      <c r="H8" s="90">
        <v>0.52777777777777779</v>
      </c>
      <c r="I8" s="63">
        <v>0.52777777777777779</v>
      </c>
      <c r="J8" s="22" t="s">
        <v>50</v>
      </c>
      <c r="K8" s="34" t="s">
        <v>90</v>
      </c>
      <c r="L8" s="14" t="s">
        <v>1</v>
      </c>
      <c r="M8" s="59">
        <v>2</v>
      </c>
      <c r="N8" s="15"/>
    </row>
    <row r="9" spans="1:15" ht="18" customHeight="1">
      <c r="A9" s="90">
        <v>0.38541666666666669</v>
      </c>
      <c r="B9" s="60">
        <v>0.38541666666666669</v>
      </c>
      <c r="C9" s="14" t="s">
        <v>61</v>
      </c>
      <c r="D9" s="14" t="s">
        <v>71</v>
      </c>
      <c r="E9" s="20" t="s">
        <v>1</v>
      </c>
      <c r="F9" s="59">
        <v>7</v>
      </c>
      <c r="G9" s="15">
        <f>SUM(F9:F10)</f>
        <v>14</v>
      </c>
      <c r="H9" s="90">
        <v>0.53125</v>
      </c>
      <c r="I9" s="63">
        <v>0.53125</v>
      </c>
      <c r="J9" s="22" t="s">
        <v>72</v>
      </c>
      <c r="K9" s="34" t="s">
        <v>89</v>
      </c>
      <c r="L9" s="33" t="s">
        <v>1</v>
      </c>
      <c r="M9" s="59">
        <v>2</v>
      </c>
      <c r="N9" s="16"/>
    </row>
    <row r="10" spans="1:15" ht="18" customHeight="1">
      <c r="A10" s="90"/>
      <c r="B10" s="60">
        <v>0.38750000000000001</v>
      </c>
      <c r="C10" s="61"/>
      <c r="D10" s="14" t="s">
        <v>71</v>
      </c>
      <c r="E10" s="20" t="s">
        <v>3</v>
      </c>
      <c r="F10" s="59">
        <v>7</v>
      </c>
      <c r="G10" s="15"/>
      <c r="H10" s="91">
        <v>0.53472222222222221</v>
      </c>
      <c r="I10" s="63">
        <v>0.53472222222222221</v>
      </c>
      <c r="J10" s="30" t="s">
        <v>51</v>
      </c>
      <c r="K10" s="32" t="s">
        <v>88</v>
      </c>
      <c r="L10" s="14" t="s">
        <v>1</v>
      </c>
      <c r="M10" s="59">
        <v>6</v>
      </c>
      <c r="N10" s="15"/>
    </row>
    <row r="11" spans="1:15" ht="18" customHeight="1">
      <c r="A11" s="90">
        <v>0.3888888888888889</v>
      </c>
      <c r="B11" s="60">
        <v>0.38958333333333334</v>
      </c>
      <c r="C11" s="22" t="s">
        <v>57</v>
      </c>
      <c r="D11" s="14" t="s">
        <v>71</v>
      </c>
      <c r="E11" s="20" t="s">
        <v>1</v>
      </c>
      <c r="F11" s="62">
        <v>8</v>
      </c>
      <c r="G11" s="15">
        <f>SUM(F11:F12)</f>
        <v>16</v>
      </c>
      <c r="H11" s="92">
        <v>0.53819444444444442</v>
      </c>
      <c r="I11" s="64">
        <v>0.53819444444444442</v>
      </c>
      <c r="J11" s="30" t="s">
        <v>46</v>
      </c>
      <c r="K11" s="32" t="s">
        <v>87</v>
      </c>
      <c r="L11" s="171" t="s">
        <v>1</v>
      </c>
      <c r="M11" s="59">
        <v>1</v>
      </c>
      <c r="N11" s="15" t="s">
        <v>64</v>
      </c>
    </row>
    <row r="12" spans="1:15" ht="18" customHeight="1">
      <c r="A12" s="90"/>
      <c r="B12" s="60">
        <v>0.39166666666666666</v>
      </c>
      <c r="C12" s="22"/>
      <c r="D12" s="14" t="s">
        <v>71</v>
      </c>
      <c r="E12" s="20" t="s">
        <v>3</v>
      </c>
      <c r="F12" s="62">
        <v>8</v>
      </c>
      <c r="G12" s="15"/>
      <c r="H12" s="93">
        <v>0.53819444444444442</v>
      </c>
      <c r="I12" s="76">
        <v>0.53819444444444442</v>
      </c>
      <c r="J12" s="30" t="s">
        <v>45</v>
      </c>
      <c r="K12" s="32" t="s">
        <v>87</v>
      </c>
      <c r="L12" s="172"/>
      <c r="M12" s="59">
        <v>2</v>
      </c>
      <c r="N12" s="15" t="s">
        <v>64</v>
      </c>
    </row>
    <row r="13" spans="1:15" ht="18" customHeight="1">
      <c r="A13" s="91">
        <v>0.39583333333333331</v>
      </c>
      <c r="B13" s="63">
        <v>0.39583333333333331</v>
      </c>
      <c r="C13" s="20" t="s">
        <v>58</v>
      </c>
      <c r="D13" s="20" t="s">
        <v>65</v>
      </c>
      <c r="E13" s="20" t="s">
        <v>1</v>
      </c>
      <c r="F13" s="62">
        <v>7</v>
      </c>
      <c r="G13" s="25">
        <f>SUM(F13:F14)</f>
        <v>14</v>
      </c>
      <c r="H13" s="66"/>
      <c r="I13" s="97">
        <v>0.5395833333333333</v>
      </c>
      <c r="J13" s="68" t="s">
        <v>99</v>
      </c>
      <c r="K13" s="52" t="s">
        <v>98</v>
      </c>
      <c r="L13" s="69"/>
      <c r="M13" s="70"/>
    </row>
    <row r="14" spans="1:15" ht="18" customHeight="1">
      <c r="A14" s="90"/>
      <c r="B14" s="63">
        <v>0.3979166666666667</v>
      </c>
      <c r="C14" s="20"/>
      <c r="D14" s="20" t="s">
        <v>65</v>
      </c>
      <c r="E14" s="20" t="s">
        <v>3</v>
      </c>
      <c r="F14" s="62">
        <v>7</v>
      </c>
      <c r="G14" s="25"/>
      <c r="H14" s="91">
        <v>0.54513888888888895</v>
      </c>
      <c r="I14" s="78">
        <v>0.54513888888888895</v>
      </c>
      <c r="J14" s="14" t="s">
        <v>46</v>
      </c>
      <c r="K14" s="14" t="s">
        <v>85</v>
      </c>
      <c r="L14" s="14" t="s">
        <v>1</v>
      </c>
      <c r="M14" s="59">
        <v>1</v>
      </c>
      <c r="N14" s="15"/>
    </row>
    <row r="15" spans="1:15" ht="18" customHeight="1">
      <c r="A15" s="90">
        <v>0.39930555555555558</v>
      </c>
      <c r="B15" s="63">
        <v>0.39999999999999997</v>
      </c>
      <c r="C15" s="14" t="s">
        <v>54</v>
      </c>
      <c r="D15" s="14" t="s">
        <v>65</v>
      </c>
      <c r="E15" s="14" t="s">
        <v>1</v>
      </c>
      <c r="F15" s="109">
        <v>8</v>
      </c>
      <c r="G15" s="110">
        <f>SUM(F15:F16)</f>
        <v>16</v>
      </c>
      <c r="H15" s="91">
        <v>0.54861111111111105</v>
      </c>
      <c r="I15" s="99">
        <v>0.54861111111111105</v>
      </c>
      <c r="J15" s="14" t="s">
        <v>45</v>
      </c>
      <c r="K15" s="14" t="s">
        <v>85</v>
      </c>
      <c r="L15" s="14" t="s">
        <v>1</v>
      </c>
      <c r="M15" s="59">
        <v>8</v>
      </c>
      <c r="N15" s="15"/>
    </row>
    <row r="16" spans="1:15" ht="18" customHeight="1">
      <c r="A16" s="91"/>
      <c r="B16" s="91">
        <v>0.40208333333333335</v>
      </c>
      <c r="C16" s="20"/>
      <c r="D16" s="20" t="s">
        <v>65</v>
      </c>
      <c r="E16" s="20" t="s">
        <v>3</v>
      </c>
      <c r="F16" s="109">
        <v>8</v>
      </c>
      <c r="H16" s="92">
        <v>0.55208333333333337</v>
      </c>
      <c r="I16" s="76">
        <v>0.55208333333333337</v>
      </c>
      <c r="J16" s="29" t="s">
        <v>48</v>
      </c>
      <c r="K16" s="20" t="s">
        <v>85</v>
      </c>
      <c r="L16" s="171" t="s">
        <v>1</v>
      </c>
      <c r="M16" s="59">
        <v>2</v>
      </c>
      <c r="N16" s="15" t="s">
        <v>64</v>
      </c>
    </row>
    <row r="17" spans="1:19" ht="18" customHeight="1">
      <c r="A17" s="92">
        <v>0.40625</v>
      </c>
      <c r="B17" s="64">
        <v>0.40625</v>
      </c>
      <c r="C17" s="26" t="s">
        <v>67</v>
      </c>
      <c r="D17" s="14" t="s">
        <v>65</v>
      </c>
      <c r="E17" s="171" t="s">
        <v>1</v>
      </c>
      <c r="F17" s="59">
        <v>1</v>
      </c>
      <c r="G17" s="15" t="s">
        <v>64</v>
      </c>
      <c r="H17" s="92">
        <v>0.55208333333333337</v>
      </c>
      <c r="I17" s="76">
        <v>0.55208333333333337</v>
      </c>
      <c r="J17" s="30" t="s">
        <v>47</v>
      </c>
      <c r="K17" s="14" t="s">
        <v>85</v>
      </c>
      <c r="L17" s="172"/>
      <c r="M17" s="59">
        <v>1</v>
      </c>
      <c r="N17" s="15" t="s">
        <v>64</v>
      </c>
    </row>
    <row r="18" spans="1:19" ht="18" customHeight="1">
      <c r="A18" s="92">
        <v>0.40625</v>
      </c>
      <c r="B18" s="64">
        <v>0.40625</v>
      </c>
      <c r="C18" s="26" t="s">
        <v>48</v>
      </c>
      <c r="D18" s="14" t="s">
        <v>65</v>
      </c>
      <c r="E18" s="172"/>
      <c r="F18" s="59">
        <v>3</v>
      </c>
      <c r="G18" s="15" t="s">
        <v>64</v>
      </c>
      <c r="H18" s="91">
        <v>0.55555555555555558</v>
      </c>
      <c r="I18" s="100">
        <v>0.55555555555555558</v>
      </c>
      <c r="J18" s="30" t="s">
        <v>55</v>
      </c>
      <c r="K18" s="20" t="s">
        <v>86</v>
      </c>
      <c r="L18" s="31" t="s">
        <v>1</v>
      </c>
      <c r="M18" s="59">
        <v>1</v>
      </c>
    </row>
    <row r="19" spans="1:19" ht="18" customHeight="1">
      <c r="A19" s="90">
        <v>0.40972222222222227</v>
      </c>
      <c r="B19" s="60">
        <v>0.40972222222222227</v>
      </c>
      <c r="C19" s="22" t="s">
        <v>47</v>
      </c>
      <c r="D19" s="20" t="s">
        <v>65</v>
      </c>
      <c r="E19" s="20" t="s">
        <v>1</v>
      </c>
      <c r="F19" s="59">
        <v>2</v>
      </c>
      <c r="G19" s="15"/>
      <c r="H19" s="91">
        <v>0.55902777777777779</v>
      </c>
      <c r="I19" s="100">
        <v>0.55902777777777779</v>
      </c>
      <c r="J19" s="30" t="s">
        <v>58</v>
      </c>
      <c r="K19" s="20" t="s">
        <v>85</v>
      </c>
      <c r="L19" s="14" t="s">
        <v>1</v>
      </c>
      <c r="M19" s="59">
        <v>2</v>
      </c>
      <c r="N19" s="15"/>
    </row>
    <row r="20" spans="1:19" ht="18" customHeight="1">
      <c r="A20" s="90">
        <v>0.41319444444444442</v>
      </c>
      <c r="B20" s="63">
        <v>0.41319444444444442</v>
      </c>
      <c r="C20" s="20" t="s">
        <v>70</v>
      </c>
      <c r="D20" s="20" t="s">
        <v>65</v>
      </c>
      <c r="E20" s="20" t="s">
        <v>1</v>
      </c>
      <c r="F20" s="62">
        <v>8</v>
      </c>
      <c r="G20" s="25">
        <f>SUM(F20:F21)</f>
        <v>15</v>
      </c>
      <c r="H20" s="91">
        <v>0.5625</v>
      </c>
      <c r="I20" s="100">
        <v>0.5625</v>
      </c>
      <c r="J20" s="22" t="s">
        <v>54</v>
      </c>
      <c r="K20" s="20" t="s">
        <v>85</v>
      </c>
      <c r="L20" s="20" t="s">
        <v>1</v>
      </c>
      <c r="M20" s="59">
        <v>4</v>
      </c>
      <c r="N20" s="15"/>
    </row>
    <row r="21" spans="1:19" ht="18" customHeight="1">
      <c r="A21" s="90"/>
      <c r="B21" s="60">
        <v>0.4152777777777778</v>
      </c>
      <c r="C21" s="20"/>
      <c r="D21" s="20" t="s">
        <v>65</v>
      </c>
      <c r="E21" s="20" t="s">
        <v>3</v>
      </c>
      <c r="F21" s="62">
        <v>7</v>
      </c>
      <c r="G21" s="25"/>
      <c r="H21" s="91">
        <v>0.56597222222222221</v>
      </c>
      <c r="I21" s="98">
        <v>0.56597222222222221</v>
      </c>
      <c r="J21" s="29" t="s">
        <v>69</v>
      </c>
      <c r="K21" s="14" t="s">
        <v>85</v>
      </c>
      <c r="L21" s="14" t="s">
        <v>1</v>
      </c>
      <c r="M21" s="59">
        <v>3</v>
      </c>
      <c r="N21" s="15"/>
      <c r="S21" s="15"/>
    </row>
    <row r="22" spans="1:19" ht="18" customHeight="1">
      <c r="A22" s="90">
        <v>0.41666666666666669</v>
      </c>
      <c r="B22" s="60">
        <v>0.41736111111111113</v>
      </c>
      <c r="C22" s="20" t="s">
        <v>68</v>
      </c>
      <c r="D22" s="20" t="s">
        <v>65</v>
      </c>
      <c r="E22" s="20" t="s">
        <v>1</v>
      </c>
      <c r="F22" s="62">
        <v>7</v>
      </c>
      <c r="G22" s="25">
        <f>SUM(F22:F23)</f>
        <v>14</v>
      </c>
      <c r="H22" s="91">
        <v>0.56944444444444442</v>
      </c>
      <c r="I22" s="98">
        <v>0.56944444444444442</v>
      </c>
      <c r="J22" s="26" t="s">
        <v>68</v>
      </c>
      <c r="K22" s="14" t="s">
        <v>85</v>
      </c>
      <c r="L22" s="14" t="s">
        <v>1</v>
      </c>
      <c r="M22" s="59">
        <v>4</v>
      </c>
      <c r="N22" s="15"/>
    </row>
    <row r="23" spans="1:19" ht="18" customHeight="1">
      <c r="A23" s="65"/>
      <c r="B23" s="63">
        <v>0.41944444444444445</v>
      </c>
      <c r="C23" s="20"/>
      <c r="D23" s="20" t="s">
        <v>65</v>
      </c>
      <c r="E23" s="20" t="s">
        <v>3</v>
      </c>
      <c r="F23" s="62">
        <v>7</v>
      </c>
      <c r="G23" s="25"/>
      <c r="H23" s="91">
        <v>0.57291666666666663</v>
      </c>
      <c r="I23" s="98">
        <v>0.57291666666666663</v>
      </c>
      <c r="J23" s="26" t="s">
        <v>66</v>
      </c>
      <c r="K23" s="14" t="s">
        <v>85</v>
      </c>
      <c r="L23" s="14" t="s">
        <v>1</v>
      </c>
      <c r="M23" s="59">
        <v>4</v>
      </c>
      <c r="N23" s="15"/>
    </row>
    <row r="24" spans="1:19" ht="18" customHeight="1">
      <c r="A24" s="90">
        <v>0.4236111111111111</v>
      </c>
      <c r="B24" s="60">
        <v>0.4236111111111111</v>
      </c>
      <c r="C24" s="14" t="s">
        <v>66</v>
      </c>
      <c r="D24" s="14" t="s">
        <v>65</v>
      </c>
      <c r="E24" s="14" t="s">
        <v>1</v>
      </c>
      <c r="F24" s="59">
        <v>6</v>
      </c>
      <c r="G24" s="15"/>
      <c r="H24" s="91">
        <v>0.57986111111111105</v>
      </c>
      <c r="I24" s="101">
        <v>0.57986111111111105</v>
      </c>
      <c r="J24" s="14" t="s">
        <v>46</v>
      </c>
      <c r="K24" s="14" t="s">
        <v>79</v>
      </c>
      <c r="L24" s="13" t="s">
        <v>1</v>
      </c>
      <c r="M24" s="77">
        <v>5</v>
      </c>
      <c r="N24" s="15">
        <f>SUM(M24:M25)</f>
        <v>10</v>
      </c>
    </row>
    <row r="25" spans="1:19" ht="18" customHeight="1">
      <c r="A25" s="90">
        <v>0.42708333333333331</v>
      </c>
      <c r="B25" s="60">
        <v>0.42708333333333331</v>
      </c>
      <c r="C25" s="26" t="s">
        <v>46</v>
      </c>
      <c r="D25" s="14" t="s">
        <v>65</v>
      </c>
      <c r="E25" s="14" t="s">
        <v>1</v>
      </c>
      <c r="F25" s="59">
        <v>2</v>
      </c>
      <c r="H25" s="94"/>
      <c r="I25" s="101">
        <v>0.58194444444444449</v>
      </c>
      <c r="J25" s="14"/>
      <c r="K25" s="14" t="s">
        <v>79</v>
      </c>
      <c r="L25" s="13" t="s">
        <v>3</v>
      </c>
      <c r="M25" s="77">
        <v>5</v>
      </c>
      <c r="N25" s="15"/>
    </row>
    <row r="26" spans="1:19" ht="18" customHeight="1">
      <c r="A26" s="90">
        <v>0.43055555555555558</v>
      </c>
      <c r="B26" s="60">
        <v>0.43055555555555558</v>
      </c>
      <c r="C26" s="26" t="s">
        <v>45</v>
      </c>
      <c r="D26" s="14" t="s">
        <v>65</v>
      </c>
      <c r="E26" s="14" t="s">
        <v>1</v>
      </c>
      <c r="F26" s="59">
        <v>6</v>
      </c>
      <c r="G26" s="15">
        <f>SUM(F26:F28)</f>
        <v>17</v>
      </c>
      <c r="H26" s="94">
        <v>0.58333333333333337</v>
      </c>
      <c r="I26" s="101">
        <v>0.58402777777777781</v>
      </c>
      <c r="J26" s="14" t="s">
        <v>45</v>
      </c>
      <c r="K26" s="14" t="s">
        <v>79</v>
      </c>
      <c r="L26" s="13" t="s">
        <v>1</v>
      </c>
      <c r="M26" s="77">
        <v>7</v>
      </c>
      <c r="N26" s="15">
        <f>SUM(M26:M29)</f>
        <v>28</v>
      </c>
    </row>
    <row r="27" spans="1:19" ht="18" customHeight="1">
      <c r="A27" s="66"/>
      <c r="B27" s="78">
        <v>0.43263888888888885</v>
      </c>
      <c r="C27" s="26"/>
      <c r="D27" s="14" t="s">
        <v>65</v>
      </c>
      <c r="E27" s="14" t="s">
        <v>3</v>
      </c>
      <c r="F27" s="59">
        <v>6</v>
      </c>
      <c r="G27" s="15"/>
      <c r="H27" s="94"/>
      <c r="I27" s="101">
        <v>0.58611111111111114</v>
      </c>
      <c r="J27" s="14"/>
      <c r="K27" s="14" t="s">
        <v>79</v>
      </c>
      <c r="L27" s="13" t="s">
        <v>3</v>
      </c>
      <c r="M27" s="77">
        <v>7</v>
      </c>
      <c r="N27" s="15"/>
    </row>
    <row r="28" spans="1:19" ht="18" customHeight="1">
      <c r="A28" s="90"/>
      <c r="B28" s="63">
        <v>0.43472222222222223</v>
      </c>
      <c r="C28" s="26"/>
      <c r="D28" s="14" t="s">
        <v>42</v>
      </c>
      <c r="E28" s="14" t="s">
        <v>2</v>
      </c>
      <c r="F28" s="67">
        <v>5</v>
      </c>
      <c r="H28" s="95"/>
      <c r="I28" s="101">
        <v>0.58819444444444446</v>
      </c>
      <c r="J28" s="14"/>
      <c r="K28" s="14" t="s">
        <v>79</v>
      </c>
      <c r="L28" s="13" t="s">
        <v>2</v>
      </c>
      <c r="M28" s="77">
        <v>7</v>
      </c>
      <c r="N28" s="15"/>
    </row>
    <row r="29" spans="1:19" ht="18" customHeight="1">
      <c r="A29" s="66"/>
      <c r="B29" s="97">
        <v>0.4368055555555555</v>
      </c>
      <c r="C29" s="68" t="s">
        <v>97</v>
      </c>
      <c r="D29" s="52" t="s">
        <v>100</v>
      </c>
      <c r="E29" s="69"/>
      <c r="F29" s="70"/>
      <c r="H29" s="95"/>
      <c r="I29" s="101">
        <v>0.59027777777777779</v>
      </c>
      <c r="J29" s="14"/>
      <c r="K29" s="14" t="s">
        <v>79</v>
      </c>
      <c r="L29" s="13" t="s">
        <v>4</v>
      </c>
      <c r="M29" s="77">
        <v>7</v>
      </c>
      <c r="N29" s="12"/>
    </row>
    <row r="30" spans="1:19" ht="18" customHeight="1">
      <c r="A30" s="92">
        <v>0.44444444444444442</v>
      </c>
      <c r="B30" s="64">
        <v>0.44444444444444442</v>
      </c>
      <c r="C30" s="22" t="s">
        <v>46</v>
      </c>
      <c r="D30" s="28" t="s">
        <v>84</v>
      </c>
      <c r="E30" s="171" t="s">
        <v>1</v>
      </c>
      <c r="F30" s="62">
        <v>2</v>
      </c>
      <c r="G30" s="15" t="s">
        <v>64</v>
      </c>
      <c r="H30" s="94">
        <v>0.59375</v>
      </c>
      <c r="I30" s="101">
        <v>0.59236111111111112</v>
      </c>
      <c r="J30" s="14" t="s">
        <v>48</v>
      </c>
      <c r="K30" s="14" t="s">
        <v>79</v>
      </c>
      <c r="L30" s="13" t="s">
        <v>1</v>
      </c>
      <c r="M30" s="77">
        <v>4</v>
      </c>
      <c r="N30" s="15">
        <f>SUM(M30:M31)</f>
        <v>9</v>
      </c>
    </row>
    <row r="31" spans="1:19" ht="18" customHeight="1">
      <c r="A31" s="92">
        <v>0.44444444444444442</v>
      </c>
      <c r="B31" s="64">
        <v>0.44444444444444442</v>
      </c>
      <c r="C31" s="22" t="s">
        <v>45</v>
      </c>
      <c r="D31" s="28" t="s">
        <v>84</v>
      </c>
      <c r="E31" s="172"/>
      <c r="F31" s="62">
        <v>1</v>
      </c>
      <c r="G31" s="15" t="s">
        <v>64</v>
      </c>
      <c r="H31" s="94"/>
      <c r="I31" s="101">
        <v>0.59444444444444444</v>
      </c>
      <c r="J31" s="14"/>
      <c r="K31" s="14" t="s">
        <v>79</v>
      </c>
      <c r="L31" s="13" t="s">
        <v>3</v>
      </c>
      <c r="M31" s="77">
        <v>5</v>
      </c>
      <c r="N31" s="15"/>
    </row>
    <row r="32" spans="1:19" ht="18" customHeight="1">
      <c r="A32" s="91">
        <f>B32</f>
        <v>0.44791666666666669</v>
      </c>
      <c r="B32" s="63">
        <v>0.44791666666666669</v>
      </c>
      <c r="C32" s="22" t="s">
        <v>47</v>
      </c>
      <c r="D32" s="28" t="s">
        <v>83</v>
      </c>
      <c r="E32" s="20" t="s">
        <v>1</v>
      </c>
      <c r="F32" s="62">
        <v>1</v>
      </c>
      <c r="G32" s="15"/>
      <c r="H32" s="94">
        <v>0.59722222222222221</v>
      </c>
      <c r="I32" s="101">
        <v>0.59722222222222221</v>
      </c>
      <c r="J32" s="20" t="s">
        <v>47</v>
      </c>
      <c r="K32" s="20" t="s">
        <v>79</v>
      </c>
      <c r="L32" s="46" t="s">
        <v>1</v>
      </c>
      <c r="M32" s="77">
        <v>2</v>
      </c>
      <c r="N32" s="15"/>
    </row>
    <row r="33" spans="1:14" ht="18" customHeight="1">
      <c r="A33" s="66"/>
      <c r="B33" s="97">
        <v>0.44930555555555557</v>
      </c>
      <c r="C33" s="68" t="s">
        <v>99</v>
      </c>
      <c r="D33" s="52" t="s">
        <v>98</v>
      </c>
      <c r="E33" s="69"/>
      <c r="F33" s="70"/>
      <c r="H33" s="94">
        <v>0.60069444444444442</v>
      </c>
      <c r="I33" s="101">
        <v>0.60069444444444442</v>
      </c>
      <c r="J33" s="20" t="s">
        <v>63</v>
      </c>
      <c r="K33" s="20" t="s">
        <v>79</v>
      </c>
      <c r="L33" s="20" t="s">
        <v>1</v>
      </c>
      <c r="M33" s="77">
        <v>3</v>
      </c>
      <c r="N33" s="19"/>
    </row>
    <row r="34" spans="1:14" ht="18" customHeight="1">
      <c r="A34" s="91">
        <f>B34</f>
        <v>0.4548611111111111</v>
      </c>
      <c r="B34" s="63">
        <v>0.4548611111111111</v>
      </c>
      <c r="C34" s="22" t="s">
        <v>63</v>
      </c>
      <c r="D34" s="20" t="s">
        <v>82</v>
      </c>
      <c r="E34" s="20" t="s">
        <v>1</v>
      </c>
      <c r="F34" s="62">
        <v>6</v>
      </c>
      <c r="G34" s="16"/>
      <c r="H34" s="94">
        <v>0.60416666666666663</v>
      </c>
      <c r="I34" s="101">
        <v>0.60347222222222219</v>
      </c>
      <c r="J34" s="20" t="s">
        <v>62</v>
      </c>
      <c r="K34" s="20" t="s">
        <v>79</v>
      </c>
      <c r="L34" s="20" t="s">
        <v>1</v>
      </c>
      <c r="M34" s="77">
        <v>5</v>
      </c>
      <c r="N34" s="19">
        <f>SUM(M34:M35)</f>
        <v>10</v>
      </c>
    </row>
    <row r="35" spans="1:14" ht="18" customHeight="1">
      <c r="A35" s="90">
        <f>B35</f>
        <v>0.45833333333333331</v>
      </c>
      <c r="B35" s="60">
        <v>0.45833333333333331</v>
      </c>
      <c r="C35" s="22" t="s">
        <v>62</v>
      </c>
      <c r="D35" s="20" t="s">
        <v>82</v>
      </c>
      <c r="E35" s="14" t="s">
        <v>1</v>
      </c>
      <c r="F35" s="59">
        <v>5</v>
      </c>
      <c r="G35" s="16">
        <f>SUM(F35:F36)</f>
        <v>11</v>
      </c>
      <c r="H35" s="95"/>
      <c r="I35" s="101">
        <v>0.60625000000000007</v>
      </c>
      <c r="J35" s="24"/>
      <c r="K35" s="20" t="s">
        <v>79</v>
      </c>
      <c r="L35" s="20" t="s">
        <v>3</v>
      </c>
      <c r="M35" s="67">
        <v>5</v>
      </c>
      <c r="N35" s="19"/>
    </row>
    <row r="36" spans="1:14" ht="18" customHeight="1">
      <c r="A36" s="104"/>
      <c r="B36" s="60">
        <v>0.46111111111111108</v>
      </c>
      <c r="C36" s="21"/>
      <c r="D36" s="20" t="s">
        <v>82</v>
      </c>
      <c r="E36" s="14" t="s">
        <v>3</v>
      </c>
      <c r="F36" s="71">
        <v>6</v>
      </c>
      <c r="G36" s="15"/>
      <c r="H36" s="94">
        <v>0.61111111111111105</v>
      </c>
      <c r="I36" s="101">
        <v>0.60902777777777783</v>
      </c>
      <c r="J36" s="20" t="s">
        <v>61</v>
      </c>
      <c r="K36" s="20" t="s">
        <v>79</v>
      </c>
      <c r="L36" s="27" t="s">
        <v>1</v>
      </c>
      <c r="M36" s="59">
        <v>6</v>
      </c>
      <c r="N36" s="44">
        <f>SUM(M36:M39)</f>
        <v>26</v>
      </c>
    </row>
    <row r="37" spans="1:14" ht="18" customHeight="1">
      <c r="A37" s="90">
        <v>0.46527777777777773</v>
      </c>
      <c r="B37" s="60">
        <v>0.46388888888888885</v>
      </c>
      <c r="C37" s="26" t="s">
        <v>61</v>
      </c>
      <c r="D37" s="14" t="s">
        <v>81</v>
      </c>
      <c r="E37" s="14" t="s">
        <v>1</v>
      </c>
      <c r="F37" s="59">
        <v>7</v>
      </c>
      <c r="G37" s="15">
        <f>SUM(F37:F40)</f>
        <v>27</v>
      </c>
      <c r="H37" s="95"/>
      <c r="I37" s="101">
        <v>0.6118055555555556</v>
      </c>
      <c r="J37" s="24"/>
      <c r="K37" s="20" t="s">
        <v>79</v>
      </c>
      <c r="L37" s="27" t="s">
        <v>3</v>
      </c>
      <c r="M37" s="67">
        <v>7</v>
      </c>
      <c r="N37" s="19"/>
    </row>
    <row r="38" spans="1:14" ht="18" customHeight="1">
      <c r="A38" s="105"/>
      <c r="B38" s="60">
        <v>0.46666666666666662</v>
      </c>
      <c r="C38" s="21"/>
      <c r="D38" s="14" t="s">
        <v>81</v>
      </c>
      <c r="E38" s="14" t="s">
        <v>3</v>
      </c>
      <c r="F38" s="71">
        <v>7</v>
      </c>
      <c r="G38" s="16"/>
      <c r="H38" s="94"/>
      <c r="I38" s="101">
        <v>0.61458333333333337</v>
      </c>
      <c r="J38" s="24"/>
      <c r="K38" s="20" t="s">
        <v>79</v>
      </c>
      <c r="L38" s="27" t="s">
        <v>2</v>
      </c>
      <c r="M38" s="67">
        <v>7</v>
      </c>
      <c r="N38" s="19"/>
    </row>
    <row r="39" spans="1:14" ht="18" customHeight="1">
      <c r="A39" s="104"/>
      <c r="B39" s="60">
        <v>0.4694444444444445</v>
      </c>
      <c r="C39" s="21"/>
      <c r="D39" s="14" t="s">
        <v>81</v>
      </c>
      <c r="E39" s="14" t="s">
        <v>2</v>
      </c>
      <c r="F39" s="71">
        <v>6</v>
      </c>
      <c r="G39" s="16"/>
      <c r="H39" s="95"/>
      <c r="I39" s="101">
        <v>0.61736111111111114</v>
      </c>
      <c r="J39" s="24"/>
      <c r="K39" s="20" t="s">
        <v>79</v>
      </c>
      <c r="L39" s="27" t="s">
        <v>4</v>
      </c>
      <c r="M39" s="111">
        <v>6</v>
      </c>
      <c r="N39" s="19"/>
    </row>
    <row r="40" spans="1:14" ht="18" customHeight="1">
      <c r="A40" s="104"/>
      <c r="B40" s="60">
        <v>0.47222222222222227</v>
      </c>
      <c r="C40" s="21"/>
      <c r="D40" s="14" t="s">
        <v>81</v>
      </c>
      <c r="E40" s="14" t="s">
        <v>4</v>
      </c>
      <c r="F40" s="71">
        <v>7</v>
      </c>
      <c r="G40" s="16"/>
      <c r="H40" s="94">
        <v>0.62152777777777779</v>
      </c>
      <c r="I40" s="101">
        <v>0.62013888888888891</v>
      </c>
      <c r="J40" s="20" t="s">
        <v>59</v>
      </c>
      <c r="K40" s="20" t="s">
        <v>79</v>
      </c>
      <c r="L40" s="27" t="s">
        <v>1</v>
      </c>
      <c r="M40" s="59">
        <v>7</v>
      </c>
      <c r="N40" s="19">
        <f>SUM(M40:M42)</f>
        <v>21</v>
      </c>
    </row>
    <row r="41" spans="1:14" ht="18" customHeight="1">
      <c r="A41" s="90">
        <v>0.47569444444444442</v>
      </c>
      <c r="B41" s="60">
        <v>0.47500000000000003</v>
      </c>
      <c r="C41" s="26" t="s">
        <v>59</v>
      </c>
      <c r="D41" s="14" t="s">
        <v>81</v>
      </c>
      <c r="E41" s="14" t="s">
        <v>1</v>
      </c>
      <c r="F41" s="59">
        <v>7</v>
      </c>
      <c r="G41" s="16">
        <f>SUM(F41:F43)</f>
        <v>22</v>
      </c>
      <c r="H41" s="94"/>
      <c r="I41" s="101">
        <v>0.62291666666666667</v>
      </c>
      <c r="J41" s="24"/>
      <c r="K41" s="20" t="s">
        <v>79</v>
      </c>
      <c r="L41" s="27" t="s">
        <v>3</v>
      </c>
      <c r="M41" s="67">
        <v>7</v>
      </c>
      <c r="N41" s="19"/>
    </row>
    <row r="42" spans="1:14" ht="18" customHeight="1">
      <c r="A42" s="104"/>
      <c r="B42" s="60">
        <v>0.4777777777777778</v>
      </c>
      <c r="C42" s="21"/>
      <c r="D42" s="14" t="s">
        <v>81</v>
      </c>
      <c r="E42" s="14" t="s">
        <v>3</v>
      </c>
      <c r="F42" s="71">
        <v>7</v>
      </c>
      <c r="G42" s="25"/>
      <c r="H42" s="95"/>
      <c r="I42" s="101">
        <v>0.62569444444444444</v>
      </c>
      <c r="J42" s="24"/>
      <c r="K42" s="20" t="s">
        <v>79</v>
      </c>
      <c r="L42" s="27" t="s">
        <v>2</v>
      </c>
      <c r="M42" s="67">
        <v>7</v>
      </c>
      <c r="N42" s="19"/>
    </row>
    <row r="43" spans="1:14" ht="18" customHeight="1">
      <c r="A43" s="104"/>
      <c r="B43" s="60">
        <v>0.48055555555555557</v>
      </c>
      <c r="C43" s="21"/>
      <c r="D43" s="14" t="s">
        <v>81</v>
      </c>
      <c r="E43" s="14" t="s">
        <v>2</v>
      </c>
      <c r="F43" s="71">
        <v>8</v>
      </c>
      <c r="G43" s="15"/>
      <c r="H43" s="94">
        <v>0.62847222222222221</v>
      </c>
      <c r="I43" s="101">
        <v>0.62847222222222221</v>
      </c>
      <c r="J43" s="20" t="s">
        <v>57</v>
      </c>
      <c r="K43" s="20" t="s">
        <v>79</v>
      </c>
      <c r="L43" s="13" t="s">
        <v>1</v>
      </c>
      <c r="M43" s="77">
        <v>6</v>
      </c>
      <c r="N43" s="19">
        <f>SUM(M43:M46)</f>
        <v>26</v>
      </c>
    </row>
    <row r="44" spans="1:14" ht="18" customHeight="1">
      <c r="A44" s="91">
        <v>0.4826388888888889</v>
      </c>
      <c r="B44" s="63">
        <v>0.48333333333333334</v>
      </c>
      <c r="C44" s="20" t="s">
        <v>57</v>
      </c>
      <c r="D44" s="14" t="s">
        <v>80</v>
      </c>
      <c r="E44" s="20" t="s">
        <v>1</v>
      </c>
      <c r="F44" s="59">
        <v>6</v>
      </c>
      <c r="G44" s="15">
        <f>SUM(F44:F46)</f>
        <v>18</v>
      </c>
      <c r="H44" s="94"/>
      <c r="I44" s="101">
        <v>0.63124999999999998</v>
      </c>
      <c r="J44" s="24"/>
      <c r="K44" s="20" t="s">
        <v>79</v>
      </c>
      <c r="L44" s="13" t="s">
        <v>3</v>
      </c>
      <c r="M44" s="67">
        <v>7</v>
      </c>
      <c r="N44" s="19"/>
    </row>
    <row r="45" spans="1:14" ht="18" customHeight="1">
      <c r="A45" s="106"/>
      <c r="B45" s="63">
        <v>0.4861111111111111</v>
      </c>
      <c r="C45" s="21"/>
      <c r="D45" s="14" t="s">
        <v>80</v>
      </c>
      <c r="E45" s="20" t="s">
        <v>3</v>
      </c>
      <c r="F45" s="71">
        <v>6</v>
      </c>
      <c r="G45" s="15"/>
      <c r="H45" s="95"/>
      <c r="I45" s="101">
        <v>0.63402777777777775</v>
      </c>
      <c r="J45" s="24"/>
      <c r="K45" s="20" t="s">
        <v>79</v>
      </c>
      <c r="L45" s="13" t="s">
        <v>2</v>
      </c>
      <c r="M45" s="67">
        <v>6</v>
      </c>
      <c r="N45" s="15"/>
    </row>
    <row r="46" spans="1:14" ht="18" customHeight="1">
      <c r="A46" s="106"/>
      <c r="B46" s="63">
        <v>0.48888888888888887</v>
      </c>
      <c r="C46" s="21"/>
      <c r="D46" s="14" t="s">
        <v>80</v>
      </c>
      <c r="E46" s="20" t="s">
        <v>2</v>
      </c>
      <c r="F46" s="71">
        <v>6</v>
      </c>
      <c r="G46" s="15"/>
      <c r="H46" s="95"/>
      <c r="I46" s="101">
        <v>0.63680555555555551</v>
      </c>
      <c r="J46" s="24"/>
      <c r="K46" s="20" t="s">
        <v>79</v>
      </c>
      <c r="L46" s="13" t="s">
        <v>4</v>
      </c>
      <c r="M46" s="67">
        <v>7</v>
      </c>
      <c r="N46" s="15"/>
    </row>
    <row r="47" spans="1:14" ht="18" customHeight="1">
      <c r="A47" s="91">
        <v>0.49305555555555558</v>
      </c>
      <c r="B47" s="63">
        <v>0.4916666666666667</v>
      </c>
      <c r="C47" s="20" t="s">
        <v>55</v>
      </c>
      <c r="D47" s="14" t="s">
        <v>80</v>
      </c>
      <c r="E47" s="20" t="s">
        <v>1</v>
      </c>
      <c r="F47" s="59">
        <v>6</v>
      </c>
      <c r="G47" s="15">
        <f>SUM(F47:F49)</f>
        <v>19</v>
      </c>
      <c r="H47" s="94">
        <v>0.63888888888888895</v>
      </c>
      <c r="I47" s="101">
        <v>0.63958333333333328</v>
      </c>
      <c r="J47" s="14" t="s">
        <v>60</v>
      </c>
      <c r="K47" s="20" t="s">
        <v>79</v>
      </c>
      <c r="L47" s="13" t="s">
        <v>1</v>
      </c>
      <c r="M47" s="77">
        <v>8</v>
      </c>
      <c r="N47" s="15">
        <f>SUM(M47:M49)</f>
        <v>24</v>
      </c>
    </row>
    <row r="48" spans="1:14" ht="18" customHeight="1">
      <c r="A48" s="104"/>
      <c r="B48" s="60">
        <v>0.49444444444444446</v>
      </c>
      <c r="C48" s="21"/>
      <c r="D48" s="14" t="s">
        <v>80</v>
      </c>
      <c r="E48" s="20" t="s">
        <v>3</v>
      </c>
      <c r="F48" s="71">
        <v>6</v>
      </c>
      <c r="G48" s="16"/>
      <c r="H48" s="95"/>
      <c r="I48" s="101">
        <v>0.64236111111111105</v>
      </c>
      <c r="J48" s="23"/>
      <c r="K48" s="20" t="s">
        <v>79</v>
      </c>
      <c r="L48" s="13" t="s">
        <v>3</v>
      </c>
      <c r="M48" s="67">
        <v>8</v>
      </c>
      <c r="N48" s="15"/>
    </row>
    <row r="49" spans="1:15" ht="18" customHeight="1" thickBot="1">
      <c r="A49" s="107"/>
      <c r="B49" s="108">
        <v>0.49722222222222223</v>
      </c>
      <c r="C49" s="72"/>
      <c r="D49" s="73" t="s">
        <v>80</v>
      </c>
      <c r="E49" s="74" t="s">
        <v>2</v>
      </c>
      <c r="F49" s="75">
        <v>7</v>
      </c>
      <c r="G49" s="16"/>
      <c r="H49" s="95"/>
      <c r="I49" s="101">
        <v>0.64513888888888882</v>
      </c>
      <c r="J49" s="23"/>
      <c r="K49" s="20" t="s">
        <v>79</v>
      </c>
      <c r="L49" s="13" t="s">
        <v>2</v>
      </c>
      <c r="M49" s="67">
        <v>8</v>
      </c>
      <c r="N49" s="15"/>
    </row>
    <row r="50" spans="1:15" ht="18" customHeight="1">
      <c r="A50" s="18"/>
      <c r="B50" s="56">
        <v>0.49861111111111112</v>
      </c>
      <c r="C50" s="57" t="s">
        <v>53</v>
      </c>
      <c r="D50" s="17" t="s">
        <v>52</v>
      </c>
      <c r="F50" s="58">
        <f>SUM(F5:F49)</f>
        <v>253</v>
      </c>
      <c r="G50" s="16"/>
      <c r="H50" s="94">
        <v>0.64930555555555558</v>
      </c>
      <c r="I50" s="101">
        <v>0.64930555555555558</v>
      </c>
      <c r="J50" s="14" t="s">
        <v>58</v>
      </c>
      <c r="K50" s="14" t="s">
        <v>79</v>
      </c>
      <c r="L50" s="13" t="s">
        <v>1</v>
      </c>
      <c r="M50" s="77">
        <v>8</v>
      </c>
      <c r="N50" s="15">
        <f>SUM(M50:M52)</f>
        <v>24</v>
      </c>
    </row>
    <row r="51" spans="1:15" ht="18" customHeight="1">
      <c r="D51" s="53" t="s">
        <v>101</v>
      </c>
      <c r="H51" s="95"/>
      <c r="I51" s="101">
        <v>0.65138888888888891</v>
      </c>
      <c r="J51" s="14"/>
      <c r="K51" s="14" t="s">
        <v>79</v>
      </c>
      <c r="L51" s="13" t="s">
        <v>3</v>
      </c>
      <c r="M51" s="77">
        <v>8</v>
      </c>
      <c r="N51" s="15"/>
    </row>
    <row r="52" spans="1:15" ht="18" customHeight="1">
      <c r="H52" s="94"/>
      <c r="I52" s="101">
        <v>0.65347222222222223</v>
      </c>
      <c r="J52" s="24"/>
      <c r="K52" s="14" t="s">
        <v>79</v>
      </c>
      <c r="L52" s="13" t="s">
        <v>2</v>
      </c>
      <c r="M52" s="67">
        <v>8</v>
      </c>
      <c r="N52" s="15"/>
    </row>
    <row r="53" spans="1:15" ht="18" customHeight="1">
      <c r="H53" s="94">
        <v>0.65625</v>
      </c>
      <c r="I53" s="101">
        <v>0.65555555555555556</v>
      </c>
      <c r="J53" s="14" t="s">
        <v>54</v>
      </c>
      <c r="K53" s="14" t="s">
        <v>79</v>
      </c>
      <c r="L53" s="13" t="s">
        <v>1</v>
      </c>
      <c r="M53" s="118">
        <v>6</v>
      </c>
      <c r="N53" s="119">
        <f>SUM(M53:M55)</f>
        <v>19</v>
      </c>
    </row>
    <row r="54" spans="1:15" ht="18" customHeight="1">
      <c r="H54" s="95"/>
      <c r="I54" s="101">
        <v>0.65763888888888888</v>
      </c>
      <c r="J54" s="14"/>
      <c r="K54" s="14" t="s">
        <v>79</v>
      </c>
      <c r="L54" s="13" t="s">
        <v>3</v>
      </c>
      <c r="M54" s="118">
        <v>7</v>
      </c>
      <c r="N54" s="15"/>
    </row>
    <row r="55" spans="1:15" ht="18" customHeight="1">
      <c r="H55" s="94"/>
      <c r="I55" s="101">
        <v>0.65972222222222221</v>
      </c>
      <c r="J55" s="14"/>
      <c r="K55" s="14" t="s">
        <v>79</v>
      </c>
      <c r="L55" s="13" t="s">
        <v>2</v>
      </c>
      <c r="M55" s="118">
        <v>6</v>
      </c>
      <c r="N55" s="15"/>
    </row>
    <row r="56" spans="1:15" ht="18" customHeight="1">
      <c r="H56" s="112">
        <v>0.66319444444444442</v>
      </c>
      <c r="I56" s="113">
        <v>0.66319444444444442</v>
      </c>
      <c r="J56" s="114" t="s">
        <v>50</v>
      </c>
      <c r="K56" s="114" t="s">
        <v>79</v>
      </c>
      <c r="L56" s="115" t="s">
        <v>1</v>
      </c>
      <c r="M56" s="116">
        <v>5</v>
      </c>
      <c r="N56" s="117"/>
    </row>
    <row r="57" spans="1:15" ht="18" customHeight="1" thickBot="1">
      <c r="A57" t="s">
        <v>120</v>
      </c>
      <c r="H57" s="94">
        <v>0.66666666666666663</v>
      </c>
      <c r="I57" s="101">
        <v>0.66666666666666663</v>
      </c>
      <c r="J57" s="14" t="s">
        <v>56</v>
      </c>
      <c r="K57" s="14" t="s">
        <v>79</v>
      </c>
      <c r="L57" s="13" t="s">
        <v>1</v>
      </c>
      <c r="M57" s="77">
        <v>7</v>
      </c>
      <c r="N57" s="15">
        <f>SUM(M57:M59)</f>
        <v>20</v>
      </c>
      <c r="O57" s="11"/>
    </row>
    <row r="58" spans="1:15" ht="18" customHeight="1">
      <c r="A58" s="121" t="s">
        <v>114</v>
      </c>
      <c r="B58" s="122" t="s">
        <v>115</v>
      </c>
      <c r="C58" s="122" t="s">
        <v>114</v>
      </c>
      <c r="D58" s="122" t="s">
        <v>115</v>
      </c>
      <c r="E58" s="123"/>
      <c r="F58" s="124" t="s">
        <v>115</v>
      </c>
      <c r="H58" s="94"/>
      <c r="I58" s="101">
        <v>0.66875000000000007</v>
      </c>
      <c r="J58" s="14"/>
      <c r="K58" s="14" t="s">
        <v>79</v>
      </c>
      <c r="L58" s="13" t="s">
        <v>3</v>
      </c>
      <c r="M58" s="77">
        <v>6</v>
      </c>
      <c r="N58" s="15"/>
      <c r="O58" s="11"/>
    </row>
    <row r="59" spans="1:15" ht="18" customHeight="1">
      <c r="A59" s="125" t="s">
        <v>28</v>
      </c>
      <c r="B59" s="120">
        <v>134</v>
      </c>
      <c r="C59" s="48" t="s">
        <v>92</v>
      </c>
      <c r="D59" s="120">
        <v>136</v>
      </c>
      <c r="E59" s="133" t="s">
        <v>116</v>
      </c>
      <c r="F59" s="126">
        <f>B59+D59</f>
        <v>270</v>
      </c>
      <c r="H59" s="95"/>
      <c r="I59" s="101">
        <v>0.67083333333333339</v>
      </c>
      <c r="J59" s="14"/>
      <c r="K59" s="14" t="s">
        <v>79</v>
      </c>
      <c r="L59" s="13" t="s">
        <v>2</v>
      </c>
      <c r="M59" s="77">
        <v>7</v>
      </c>
      <c r="N59" s="15"/>
      <c r="O59" s="11"/>
    </row>
    <row r="60" spans="1:15" ht="18" customHeight="1">
      <c r="A60" s="127" t="s">
        <v>29</v>
      </c>
      <c r="B60" s="120">
        <v>96</v>
      </c>
      <c r="C60" s="48" t="s">
        <v>30</v>
      </c>
      <c r="D60" s="120">
        <v>98</v>
      </c>
      <c r="E60" s="134" t="s">
        <v>117</v>
      </c>
      <c r="F60" s="126">
        <f t="shared" ref="F60:F62" si="0">B60+D60</f>
        <v>194</v>
      </c>
      <c r="H60" s="94">
        <v>0.67361111111111116</v>
      </c>
      <c r="I60" s="101">
        <v>0.67291666666666661</v>
      </c>
      <c r="J60" s="14" t="s">
        <v>51</v>
      </c>
      <c r="K60" s="14" t="s">
        <v>79</v>
      </c>
      <c r="L60" s="13" t="s">
        <v>1</v>
      </c>
      <c r="M60" s="77">
        <v>8</v>
      </c>
      <c r="N60" s="15">
        <f>SUM(M60:M61)</f>
        <v>15</v>
      </c>
      <c r="O60" s="11"/>
    </row>
    <row r="61" spans="1:15" ht="18" customHeight="1">
      <c r="A61" s="127" t="s">
        <v>112</v>
      </c>
      <c r="B61" s="120">
        <v>16</v>
      </c>
      <c r="C61" s="48" t="s">
        <v>31</v>
      </c>
      <c r="D61" s="120">
        <v>17</v>
      </c>
      <c r="E61" s="134" t="s">
        <v>118</v>
      </c>
      <c r="F61" s="126">
        <f t="shared" si="0"/>
        <v>33</v>
      </c>
      <c r="H61" s="95"/>
      <c r="I61" s="101">
        <v>0.67499999999999993</v>
      </c>
      <c r="J61" s="14"/>
      <c r="K61" s="14" t="s">
        <v>79</v>
      </c>
      <c r="L61" s="13" t="s">
        <v>3</v>
      </c>
      <c r="M61" s="77">
        <v>7</v>
      </c>
      <c r="N61" s="15"/>
      <c r="O61" s="11"/>
    </row>
    <row r="62" spans="1:15" ht="18" customHeight="1">
      <c r="A62" s="127" t="s">
        <v>93</v>
      </c>
      <c r="B62" s="120">
        <v>56</v>
      </c>
      <c r="C62" s="48" t="s">
        <v>32</v>
      </c>
      <c r="D62" s="120">
        <v>5</v>
      </c>
      <c r="E62" s="134" t="s">
        <v>119</v>
      </c>
      <c r="F62" s="126">
        <f t="shared" si="0"/>
        <v>61</v>
      </c>
      <c r="H62" s="94">
        <v>0.67708333333333337</v>
      </c>
      <c r="I62" s="101">
        <v>0.67708333333333337</v>
      </c>
      <c r="J62" s="14" t="s">
        <v>49</v>
      </c>
      <c r="K62" s="14" t="s">
        <v>79</v>
      </c>
      <c r="L62" s="13" t="s">
        <v>1</v>
      </c>
      <c r="M62" s="77">
        <v>5</v>
      </c>
      <c r="N62" s="19">
        <f>SUM(M62:M63)</f>
        <v>9</v>
      </c>
      <c r="O62" s="11"/>
    </row>
    <row r="63" spans="1:15" ht="15.75" customHeight="1" thickBot="1">
      <c r="A63" s="128" t="s">
        <v>113</v>
      </c>
      <c r="B63" s="129">
        <f>SUM(B59:B62)</f>
        <v>302</v>
      </c>
      <c r="C63" s="130" t="s">
        <v>111</v>
      </c>
      <c r="D63" s="129">
        <f>SUM(D59:D62)</f>
        <v>256</v>
      </c>
      <c r="E63" s="131"/>
      <c r="F63" s="132">
        <f>SUM(F59:F62)</f>
        <v>558</v>
      </c>
      <c r="H63" s="96"/>
      <c r="I63" s="102">
        <v>0.6791666666666667</v>
      </c>
      <c r="J63" s="73"/>
      <c r="K63" s="73" t="s">
        <v>79</v>
      </c>
      <c r="L63" s="79" t="s">
        <v>3</v>
      </c>
      <c r="M63" s="80">
        <v>4</v>
      </c>
      <c r="O63" s="11"/>
    </row>
    <row r="64" spans="1:15" ht="17.25" customHeight="1">
      <c r="H64" s="12"/>
      <c r="I64" s="54">
        <v>0.68125000000000002</v>
      </c>
      <c r="J64" s="55" t="s">
        <v>44</v>
      </c>
      <c r="K64" s="12"/>
      <c r="L64" s="12"/>
      <c r="M64" s="49">
        <f>SUM(M6:M63)</f>
        <v>305</v>
      </c>
      <c r="N64" s="12"/>
    </row>
    <row r="65" spans="8:14" ht="14.25" thickBot="1">
      <c r="H65" s="12"/>
      <c r="I65" s="12"/>
      <c r="J65" s="12"/>
      <c r="K65" s="12"/>
      <c r="L65" s="50" t="s">
        <v>96</v>
      </c>
      <c r="M65" s="51">
        <f>SUM(F50,M64)</f>
        <v>558</v>
      </c>
      <c r="N65" s="12"/>
    </row>
    <row r="66" spans="8:14" ht="14.25" thickTop="1"/>
  </sheetData>
  <mergeCells count="4">
    <mergeCell ref="E17:E18"/>
    <mergeCell ref="L16:L17"/>
    <mergeCell ref="L11:L12"/>
    <mergeCell ref="E30:E31"/>
  </mergeCells>
  <phoneticPr fontId="1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Header>&amp;R&amp;D　
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プログラム用</vt:lpstr>
      <vt:lpstr>運営ｽｹｼﾞｭｰﾙ</vt:lpstr>
      <vt:lpstr>Sheet3</vt:lpstr>
      <vt:lpstr>プログラム用!Print_Area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</dc:creator>
  <cp:lastModifiedBy>増澤 英雄</cp:lastModifiedBy>
  <cp:lastPrinted>2016-08-15T04:43:34Z</cp:lastPrinted>
  <dcterms:created xsi:type="dcterms:W3CDTF">2013-05-23T16:55:54Z</dcterms:created>
  <dcterms:modified xsi:type="dcterms:W3CDTF">2016-08-15T04:49:22Z</dcterms:modified>
</cp:coreProperties>
</file>